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ung\Desktop\421 4대보험 계산되는 급여대장 양식\"/>
    </mc:Choice>
  </mc:AlternateContent>
  <xr:revisionPtr revIDLastSave="0" documentId="13_ncr:1_{DC25BDEA-8AE1-4B25-A8BF-2F484445160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연봉별 4대보험 계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7" i="1"/>
  <c r="I84" i="1" l="1"/>
  <c r="J84" i="1" s="1"/>
  <c r="E84" i="1"/>
  <c r="F84" i="1" s="1"/>
  <c r="M84" i="1"/>
  <c r="N84" i="1"/>
  <c r="K84" i="1"/>
  <c r="L84" i="1"/>
  <c r="I80" i="1"/>
  <c r="J80" i="1" s="1"/>
  <c r="E80" i="1"/>
  <c r="F80" i="1" s="1"/>
  <c r="M80" i="1"/>
  <c r="N80" i="1"/>
  <c r="K80" i="1"/>
  <c r="L80" i="1"/>
  <c r="I76" i="1"/>
  <c r="J76" i="1" s="1"/>
  <c r="E76" i="1"/>
  <c r="F76" i="1" s="1"/>
  <c r="N76" i="1"/>
  <c r="M76" i="1"/>
  <c r="K76" i="1"/>
  <c r="L76" i="1"/>
  <c r="I72" i="1"/>
  <c r="J72" i="1" s="1"/>
  <c r="E72" i="1"/>
  <c r="F72" i="1" s="1"/>
  <c r="N72" i="1"/>
  <c r="M72" i="1"/>
  <c r="K72" i="1"/>
  <c r="L72" i="1"/>
  <c r="E68" i="1"/>
  <c r="F68" i="1" s="1"/>
  <c r="M68" i="1"/>
  <c r="I68" i="1"/>
  <c r="J68" i="1" s="1"/>
  <c r="K68" i="1"/>
  <c r="N68" i="1"/>
  <c r="L68" i="1"/>
  <c r="I64" i="1"/>
  <c r="J64" i="1" s="1"/>
  <c r="E64" i="1"/>
  <c r="F64" i="1" s="1"/>
  <c r="M64" i="1"/>
  <c r="N64" i="1"/>
  <c r="K64" i="1"/>
  <c r="L64" i="1"/>
  <c r="I60" i="1"/>
  <c r="J60" i="1" s="1"/>
  <c r="E60" i="1"/>
  <c r="F60" i="1" s="1"/>
  <c r="N60" i="1"/>
  <c r="M60" i="1"/>
  <c r="K60" i="1"/>
  <c r="L60" i="1"/>
  <c r="I56" i="1"/>
  <c r="J56" i="1" s="1"/>
  <c r="E56" i="1"/>
  <c r="F56" i="1" s="1"/>
  <c r="N56" i="1"/>
  <c r="M56" i="1"/>
  <c r="K56" i="1"/>
  <c r="L56" i="1"/>
  <c r="I52" i="1"/>
  <c r="J52" i="1" s="1"/>
  <c r="E52" i="1"/>
  <c r="F52" i="1" s="1"/>
  <c r="M52" i="1"/>
  <c r="K52" i="1"/>
  <c r="N52" i="1"/>
  <c r="L52" i="1"/>
  <c r="I48" i="1"/>
  <c r="J48" i="1" s="1"/>
  <c r="E48" i="1"/>
  <c r="F48" i="1" s="1"/>
  <c r="M48" i="1"/>
  <c r="N48" i="1"/>
  <c r="K48" i="1"/>
  <c r="L48" i="1"/>
  <c r="I44" i="1"/>
  <c r="J44" i="1" s="1"/>
  <c r="E44" i="1"/>
  <c r="F44" i="1" s="1"/>
  <c r="N44" i="1"/>
  <c r="M44" i="1"/>
  <c r="K44" i="1"/>
  <c r="L44" i="1"/>
  <c r="I40" i="1"/>
  <c r="J40" i="1" s="1"/>
  <c r="E40" i="1"/>
  <c r="F40" i="1" s="1"/>
  <c r="N40" i="1"/>
  <c r="M40" i="1"/>
  <c r="K40" i="1"/>
  <c r="L40" i="1"/>
  <c r="I36" i="1"/>
  <c r="J36" i="1" s="1"/>
  <c r="E36" i="1"/>
  <c r="F36" i="1" s="1"/>
  <c r="M36" i="1"/>
  <c r="K36" i="1"/>
  <c r="N36" i="1"/>
  <c r="L36" i="1"/>
  <c r="I32" i="1"/>
  <c r="J32" i="1" s="1"/>
  <c r="E32" i="1"/>
  <c r="F32" i="1" s="1"/>
  <c r="M32" i="1"/>
  <c r="N32" i="1"/>
  <c r="K32" i="1"/>
  <c r="L32" i="1"/>
  <c r="I28" i="1"/>
  <c r="J28" i="1" s="1"/>
  <c r="E28" i="1"/>
  <c r="F28" i="1" s="1"/>
  <c r="N28" i="1"/>
  <c r="M28" i="1"/>
  <c r="K28" i="1"/>
  <c r="L28" i="1"/>
  <c r="I24" i="1"/>
  <c r="J24" i="1" s="1"/>
  <c r="E24" i="1"/>
  <c r="F24" i="1" s="1"/>
  <c r="N24" i="1"/>
  <c r="M24" i="1"/>
  <c r="K24" i="1"/>
  <c r="L24" i="1"/>
  <c r="I20" i="1"/>
  <c r="J20" i="1" s="1"/>
  <c r="E20" i="1"/>
  <c r="F20" i="1" s="1"/>
  <c r="M20" i="1"/>
  <c r="K20" i="1"/>
  <c r="N20" i="1"/>
  <c r="L20" i="1"/>
  <c r="I16" i="1"/>
  <c r="J16" i="1" s="1"/>
  <c r="E16" i="1"/>
  <c r="F16" i="1" s="1"/>
  <c r="M16" i="1"/>
  <c r="N16" i="1"/>
  <c r="K16" i="1"/>
  <c r="L16" i="1"/>
  <c r="I12" i="1"/>
  <c r="J12" i="1" s="1"/>
  <c r="E12" i="1"/>
  <c r="F12" i="1" s="1"/>
  <c r="N12" i="1"/>
  <c r="M12" i="1"/>
  <c r="K12" i="1"/>
  <c r="L12" i="1"/>
  <c r="I8" i="1"/>
  <c r="J8" i="1" s="1"/>
  <c r="E8" i="1"/>
  <c r="F8" i="1" s="1"/>
  <c r="N8" i="1"/>
  <c r="M8" i="1"/>
  <c r="K8" i="1"/>
  <c r="L8" i="1"/>
  <c r="I87" i="1"/>
  <c r="J87" i="1" s="1"/>
  <c r="E87" i="1"/>
  <c r="F87" i="1" s="1"/>
  <c r="N87" i="1"/>
  <c r="M87" i="1"/>
  <c r="L87" i="1"/>
  <c r="K87" i="1"/>
  <c r="I83" i="1"/>
  <c r="J83" i="1" s="1"/>
  <c r="E83" i="1"/>
  <c r="F83" i="1" s="1"/>
  <c r="N83" i="1"/>
  <c r="M83" i="1"/>
  <c r="L83" i="1"/>
  <c r="K83" i="1"/>
  <c r="I79" i="1"/>
  <c r="J79" i="1" s="1"/>
  <c r="E79" i="1"/>
  <c r="F79" i="1" s="1"/>
  <c r="N79" i="1"/>
  <c r="M79" i="1"/>
  <c r="L79" i="1"/>
  <c r="K79" i="1"/>
  <c r="I75" i="1"/>
  <c r="J75" i="1" s="1"/>
  <c r="E75" i="1"/>
  <c r="F75" i="1" s="1"/>
  <c r="N75" i="1"/>
  <c r="M75" i="1"/>
  <c r="L75" i="1"/>
  <c r="K75" i="1"/>
  <c r="I71" i="1"/>
  <c r="J71" i="1" s="1"/>
  <c r="E71" i="1"/>
  <c r="F71" i="1" s="1"/>
  <c r="N71" i="1"/>
  <c r="M71" i="1"/>
  <c r="L71" i="1"/>
  <c r="K71" i="1"/>
  <c r="I67" i="1"/>
  <c r="J67" i="1" s="1"/>
  <c r="E67" i="1"/>
  <c r="F67" i="1" s="1"/>
  <c r="N67" i="1"/>
  <c r="M67" i="1"/>
  <c r="L67" i="1"/>
  <c r="K67" i="1"/>
  <c r="I63" i="1"/>
  <c r="J63" i="1" s="1"/>
  <c r="E63" i="1"/>
  <c r="F63" i="1" s="1"/>
  <c r="N63" i="1"/>
  <c r="M63" i="1"/>
  <c r="L63" i="1"/>
  <c r="K63" i="1"/>
  <c r="I59" i="1"/>
  <c r="J59" i="1" s="1"/>
  <c r="E59" i="1"/>
  <c r="F59" i="1" s="1"/>
  <c r="N59" i="1"/>
  <c r="M59" i="1"/>
  <c r="L59" i="1"/>
  <c r="K59" i="1"/>
  <c r="E55" i="1"/>
  <c r="F55" i="1" s="1"/>
  <c r="N55" i="1"/>
  <c r="M55" i="1"/>
  <c r="I55" i="1"/>
  <c r="J55" i="1" s="1"/>
  <c r="L55" i="1"/>
  <c r="K55" i="1"/>
  <c r="I51" i="1"/>
  <c r="J51" i="1" s="1"/>
  <c r="E51" i="1"/>
  <c r="F51" i="1" s="1"/>
  <c r="N51" i="1"/>
  <c r="M51" i="1"/>
  <c r="K51" i="1"/>
  <c r="L51" i="1"/>
  <c r="I47" i="1"/>
  <c r="J47" i="1" s="1"/>
  <c r="E47" i="1"/>
  <c r="F47" i="1" s="1"/>
  <c r="N47" i="1"/>
  <c r="M47" i="1"/>
  <c r="L47" i="1"/>
  <c r="K47" i="1"/>
  <c r="I43" i="1"/>
  <c r="J43" i="1" s="1"/>
  <c r="E43" i="1"/>
  <c r="F43" i="1" s="1"/>
  <c r="N43" i="1"/>
  <c r="M43" i="1"/>
  <c r="L43" i="1"/>
  <c r="K43" i="1"/>
  <c r="E39" i="1"/>
  <c r="F39" i="1" s="1"/>
  <c r="I39" i="1"/>
  <c r="J39" i="1" s="1"/>
  <c r="N39" i="1"/>
  <c r="M39" i="1"/>
  <c r="L39" i="1"/>
  <c r="K39" i="1"/>
  <c r="I35" i="1"/>
  <c r="J35" i="1" s="1"/>
  <c r="E35" i="1"/>
  <c r="F35" i="1" s="1"/>
  <c r="N35" i="1"/>
  <c r="M35" i="1"/>
  <c r="L35" i="1"/>
  <c r="K35" i="1"/>
  <c r="I31" i="1"/>
  <c r="J31" i="1" s="1"/>
  <c r="E31" i="1"/>
  <c r="F31" i="1" s="1"/>
  <c r="N31" i="1"/>
  <c r="M31" i="1"/>
  <c r="L31" i="1"/>
  <c r="K31" i="1"/>
  <c r="I27" i="1"/>
  <c r="J27" i="1" s="1"/>
  <c r="E27" i="1"/>
  <c r="F27" i="1" s="1"/>
  <c r="N27" i="1"/>
  <c r="M27" i="1"/>
  <c r="L27" i="1"/>
  <c r="K27" i="1"/>
  <c r="I23" i="1"/>
  <c r="J23" i="1" s="1"/>
  <c r="E23" i="1"/>
  <c r="F23" i="1" s="1"/>
  <c r="N23" i="1"/>
  <c r="M23" i="1"/>
  <c r="K23" i="1"/>
  <c r="L23" i="1"/>
  <c r="I19" i="1"/>
  <c r="J19" i="1" s="1"/>
  <c r="E19" i="1"/>
  <c r="F19" i="1" s="1"/>
  <c r="N19" i="1"/>
  <c r="M19" i="1"/>
  <c r="K19" i="1"/>
  <c r="L19" i="1"/>
  <c r="I15" i="1"/>
  <c r="J15" i="1" s="1"/>
  <c r="N15" i="1"/>
  <c r="M15" i="1"/>
  <c r="K15" i="1"/>
  <c r="L15" i="1"/>
  <c r="E15" i="1"/>
  <c r="F15" i="1" s="1"/>
  <c r="I11" i="1"/>
  <c r="J11" i="1" s="1"/>
  <c r="E11" i="1"/>
  <c r="F11" i="1" s="1"/>
  <c r="N11" i="1"/>
  <c r="M11" i="1"/>
  <c r="K11" i="1"/>
  <c r="L11" i="1"/>
  <c r="I86" i="1"/>
  <c r="J86" i="1" s="1"/>
  <c r="E86" i="1"/>
  <c r="F86" i="1" s="1"/>
  <c r="N86" i="1"/>
  <c r="M86" i="1"/>
  <c r="K86" i="1"/>
  <c r="L86" i="1"/>
  <c r="I82" i="1"/>
  <c r="J82" i="1" s="1"/>
  <c r="E82" i="1"/>
  <c r="F82" i="1" s="1"/>
  <c r="N82" i="1"/>
  <c r="K82" i="1"/>
  <c r="L82" i="1"/>
  <c r="M82" i="1"/>
  <c r="I78" i="1"/>
  <c r="J78" i="1" s="1"/>
  <c r="E78" i="1"/>
  <c r="F78" i="1" s="1"/>
  <c r="N78" i="1"/>
  <c r="K78" i="1"/>
  <c r="M78" i="1"/>
  <c r="L78" i="1"/>
  <c r="E74" i="1"/>
  <c r="F74" i="1" s="1"/>
  <c r="I74" i="1"/>
  <c r="J74" i="1" s="1"/>
  <c r="N74" i="1"/>
  <c r="M74" i="1"/>
  <c r="K74" i="1"/>
  <c r="L74" i="1"/>
  <c r="I70" i="1"/>
  <c r="J70" i="1" s="1"/>
  <c r="E70" i="1"/>
  <c r="F70" i="1" s="1"/>
  <c r="N70" i="1"/>
  <c r="M70" i="1"/>
  <c r="K70" i="1"/>
  <c r="L70" i="1"/>
  <c r="I66" i="1"/>
  <c r="J66" i="1" s="1"/>
  <c r="E66" i="1"/>
  <c r="F66" i="1" s="1"/>
  <c r="N66" i="1"/>
  <c r="K66" i="1"/>
  <c r="M66" i="1"/>
  <c r="L66" i="1"/>
  <c r="I62" i="1"/>
  <c r="J62" i="1" s="1"/>
  <c r="E62" i="1"/>
  <c r="F62" i="1" s="1"/>
  <c r="N62" i="1"/>
  <c r="K62" i="1"/>
  <c r="M62" i="1"/>
  <c r="L62" i="1"/>
  <c r="I58" i="1"/>
  <c r="J58" i="1" s="1"/>
  <c r="E58" i="1"/>
  <c r="F58" i="1" s="1"/>
  <c r="N58" i="1"/>
  <c r="M58" i="1"/>
  <c r="K58" i="1"/>
  <c r="L58" i="1"/>
  <c r="I54" i="1"/>
  <c r="J54" i="1" s="1"/>
  <c r="E54" i="1"/>
  <c r="F54" i="1" s="1"/>
  <c r="N54" i="1"/>
  <c r="M54" i="1"/>
  <c r="K54" i="1"/>
  <c r="L54" i="1"/>
  <c r="I50" i="1"/>
  <c r="J50" i="1" s="1"/>
  <c r="E50" i="1"/>
  <c r="F50" i="1" s="1"/>
  <c r="N50" i="1"/>
  <c r="K50" i="1"/>
  <c r="M50" i="1"/>
  <c r="L50" i="1"/>
  <c r="I46" i="1"/>
  <c r="J46" i="1" s="1"/>
  <c r="E46" i="1"/>
  <c r="F46" i="1" s="1"/>
  <c r="N46" i="1"/>
  <c r="K46" i="1"/>
  <c r="L46" i="1"/>
  <c r="M46" i="1"/>
  <c r="E42" i="1"/>
  <c r="F42" i="1" s="1"/>
  <c r="N42" i="1"/>
  <c r="I42" i="1"/>
  <c r="J42" i="1" s="1"/>
  <c r="K42" i="1"/>
  <c r="M42" i="1"/>
  <c r="L42" i="1"/>
  <c r="I38" i="1"/>
  <c r="J38" i="1" s="1"/>
  <c r="E38" i="1"/>
  <c r="F38" i="1" s="1"/>
  <c r="N38" i="1"/>
  <c r="K38" i="1"/>
  <c r="M38" i="1"/>
  <c r="L38" i="1"/>
  <c r="I34" i="1"/>
  <c r="J34" i="1" s="1"/>
  <c r="E34" i="1"/>
  <c r="F34" i="1" s="1"/>
  <c r="N34" i="1"/>
  <c r="K34" i="1"/>
  <c r="L34" i="1"/>
  <c r="M34" i="1"/>
  <c r="I30" i="1"/>
  <c r="J30" i="1" s="1"/>
  <c r="E30" i="1"/>
  <c r="F30" i="1" s="1"/>
  <c r="N30" i="1"/>
  <c r="K30" i="1"/>
  <c r="L30" i="1"/>
  <c r="M30" i="1"/>
  <c r="E26" i="1"/>
  <c r="F26" i="1" s="1"/>
  <c r="N26" i="1"/>
  <c r="I26" i="1"/>
  <c r="J26" i="1" s="1"/>
  <c r="K26" i="1"/>
  <c r="M26" i="1"/>
  <c r="L26" i="1"/>
  <c r="I22" i="1"/>
  <c r="J22" i="1" s="1"/>
  <c r="E22" i="1"/>
  <c r="F22" i="1" s="1"/>
  <c r="N22" i="1"/>
  <c r="K22" i="1"/>
  <c r="M22" i="1"/>
  <c r="L22" i="1"/>
  <c r="I18" i="1"/>
  <c r="J18" i="1" s="1"/>
  <c r="E18" i="1"/>
  <c r="F18" i="1" s="1"/>
  <c r="N18" i="1"/>
  <c r="K18" i="1"/>
  <c r="M18" i="1"/>
  <c r="L18" i="1"/>
  <c r="I14" i="1"/>
  <c r="J14" i="1" s="1"/>
  <c r="E14" i="1"/>
  <c r="F14" i="1" s="1"/>
  <c r="N14" i="1"/>
  <c r="K14" i="1"/>
  <c r="L14" i="1"/>
  <c r="M14" i="1"/>
  <c r="I10" i="1"/>
  <c r="J10" i="1" s="1"/>
  <c r="E10" i="1"/>
  <c r="F10" i="1" s="1"/>
  <c r="N10" i="1"/>
  <c r="K10" i="1"/>
  <c r="L10" i="1"/>
  <c r="M10" i="1"/>
  <c r="I85" i="1"/>
  <c r="J85" i="1" s="1"/>
  <c r="N85" i="1"/>
  <c r="E85" i="1"/>
  <c r="F85" i="1" s="1"/>
  <c r="M85" i="1"/>
  <c r="L85" i="1"/>
  <c r="K85" i="1"/>
  <c r="I81" i="1"/>
  <c r="J81" i="1" s="1"/>
  <c r="N81" i="1"/>
  <c r="M81" i="1"/>
  <c r="L81" i="1"/>
  <c r="E81" i="1"/>
  <c r="F81" i="1" s="1"/>
  <c r="K81" i="1"/>
  <c r="N77" i="1"/>
  <c r="I77" i="1"/>
  <c r="J77" i="1" s="1"/>
  <c r="E77" i="1"/>
  <c r="F77" i="1" s="1"/>
  <c r="M77" i="1"/>
  <c r="L77" i="1"/>
  <c r="K77" i="1"/>
  <c r="I73" i="1"/>
  <c r="J73" i="1" s="1"/>
  <c r="N73" i="1"/>
  <c r="E73" i="1"/>
  <c r="F73" i="1" s="1"/>
  <c r="M73" i="1"/>
  <c r="L73" i="1"/>
  <c r="K73" i="1"/>
  <c r="I69" i="1"/>
  <c r="J69" i="1" s="1"/>
  <c r="N69" i="1"/>
  <c r="E69" i="1"/>
  <c r="F69" i="1" s="1"/>
  <c r="M69" i="1"/>
  <c r="L69" i="1"/>
  <c r="K69" i="1"/>
  <c r="I65" i="1"/>
  <c r="J65" i="1" s="1"/>
  <c r="N65" i="1"/>
  <c r="M65" i="1"/>
  <c r="L65" i="1"/>
  <c r="K65" i="1"/>
  <c r="E65" i="1"/>
  <c r="F65" i="1" s="1"/>
  <c r="N61" i="1"/>
  <c r="I61" i="1"/>
  <c r="J61" i="1" s="1"/>
  <c r="E61" i="1"/>
  <c r="F61" i="1" s="1"/>
  <c r="M61" i="1"/>
  <c r="L61" i="1"/>
  <c r="K61" i="1"/>
  <c r="I57" i="1"/>
  <c r="J57" i="1" s="1"/>
  <c r="N57" i="1"/>
  <c r="E57" i="1"/>
  <c r="F57" i="1" s="1"/>
  <c r="M57" i="1"/>
  <c r="L57" i="1"/>
  <c r="K57" i="1"/>
  <c r="I53" i="1"/>
  <c r="J53" i="1" s="1"/>
  <c r="N53" i="1"/>
  <c r="E53" i="1"/>
  <c r="F53" i="1" s="1"/>
  <c r="M53" i="1"/>
  <c r="L53" i="1"/>
  <c r="K53" i="1"/>
  <c r="I49" i="1"/>
  <c r="J49" i="1" s="1"/>
  <c r="N49" i="1"/>
  <c r="L49" i="1"/>
  <c r="M49" i="1"/>
  <c r="E49" i="1"/>
  <c r="F49" i="1" s="1"/>
  <c r="K49" i="1"/>
  <c r="I45" i="1"/>
  <c r="J45" i="1" s="1"/>
  <c r="N45" i="1"/>
  <c r="L45" i="1"/>
  <c r="E45" i="1"/>
  <c r="F45" i="1" s="1"/>
  <c r="M45" i="1"/>
  <c r="K45" i="1"/>
  <c r="I41" i="1"/>
  <c r="J41" i="1" s="1"/>
  <c r="N41" i="1"/>
  <c r="E41" i="1"/>
  <c r="F41" i="1" s="1"/>
  <c r="L41" i="1"/>
  <c r="M41" i="1"/>
  <c r="K41" i="1"/>
  <c r="I37" i="1"/>
  <c r="J37" i="1" s="1"/>
  <c r="N37" i="1"/>
  <c r="E37" i="1"/>
  <c r="F37" i="1" s="1"/>
  <c r="L37" i="1"/>
  <c r="M37" i="1"/>
  <c r="K37" i="1"/>
  <c r="I33" i="1"/>
  <c r="J33" i="1" s="1"/>
  <c r="N33" i="1"/>
  <c r="L33" i="1"/>
  <c r="M33" i="1"/>
  <c r="E33" i="1"/>
  <c r="F33" i="1" s="1"/>
  <c r="K33" i="1"/>
  <c r="N29" i="1"/>
  <c r="I29" i="1"/>
  <c r="J29" i="1" s="1"/>
  <c r="L29" i="1"/>
  <c r="E29" i="1"/>
  <c r="F29" i="1" s="1"/>
  <c r="M29" i="1"/>
  <c r="K29" i="1"/>
  <c r="I25" i="1"/>
  <c r="J25" i="1" s="1"/>
  <c r="N25" i="1"/>
  <c r="K25" i="1"/>
  <c r="E25" i="1"/>
  <c r="F25" i="1" s="1"/>
  <c r="L25" i="1"/>
  <c r="M25" i="1"/>
  <c r="I21" i="1"/>
  <c r="J21" i="1" s="1"/>
  <c r="N21" i="1"/>
  <c r="E21" i="1"/>
  <c r="F21" i="1" s="1"/>
  <c r="K21" i="1"/>
  <c r="L21" i="1"/>
  <c r="M21" i="1"/>
  <c r="I17" i="1"/>
  <c r="J17" i="1" s="1"/>
  <c r="E17" i="1"/>
  <c r="F17" i="1" s="1"/>
  <c r="N17" i="1"/>
  <c r="K17" i="1"/>
  <c r="L17" i="1"/>
  <c r="M17" i="1"/>
  <c r="E13" i="1"/>
  <c r="F13" i="1" s="1"/>
  <c r="N13" i="1"/>
  <c r="I13" i="1"/>
  <c r="J13" i="1" s="1"/>
  <c r="K13" i="1"/>
  <c r="L13" i="1"/>
  <c r="M13" i="1"/>
  <c r="I9" i="1"/>
  <c r="J9" i="1" s="1"/>
  <c r="E9" i="1"/>
  <c r="F9" i="1" s="1"/>
  <c r="N9" i="1"/>
  <c r="K9" i="1"/>
  <c r="L9" i="1"/>
  <c r="M9" i="1"/>
  <c r="I7" i="1"/>
  <c r="J7" i="1" s="1"/>
  <c r="N7" i="1"/>
  <c r="E7" i="1"/>
  <c r="F7" i="1" s="1"/>
  <c r="K7" i="1"/>
  <c r="L7" i="1"/>
  <c r="M7" i="1"/>
  <c r="H68" i="1"/>
  <c r="H52" i="1"/>
  <c r="H36" i="1"/>
  <c r="H28" i="1"/>
  <c r="H20" i="1"/>
  <c r="H85" i="1"/>
  <c r="H77" i="1"/>
  <c r="H61" i="1"/>
  <c r="H53" i="1"/>
  <c r="H45" i="1"/>
  <c r="H37" i="1"/>
  <c r="H29" i="1"/>
  <c r="H13" i="1"/>
  <c r="H86" i="1"/>
  <c r="H78" i="1"/>
  <c r="H70" i="1"/>
  <c r="H62" i="1"/>
  <c r="H54" i="1"/>
  <c r="H46" i="1"/>
  <c r="H38" i="1"/>
  <c r="H30" i="1"/>
  <c r="H22" i="1"/>
  <c r="H14" i="1"/>
  <c r="H87" i="1"/>
  <c r="H79" i="1"/>
  <c r="H71" i="1"/>
  <c r="H63" i="1"/>
  <c r="H55" i="1"/>
  <c r="H47" i="1"/>
  <c r="H39" i="1"/>
  <c r="H31" i="1"/>
  <c r="H23" i="1"/>
  <c r="H15" i="1"/>
  <c r="H72" i="1"/>
  <c r="H48" i="1"/>
  <c r="H16" i="1"/>
  <c r="H81" i="1"/>
  <c r="H73" i="1"/>
  <c r="H57" i="1"/>
  <c r="H49" i="1"/>
  <c r="H41" i="1"/>
  <c r="H33" i="1"/>
  <c r="H25" i="1"/>
  <c r="H17" i="1"/>
  <c r="H9" i="1"/>
  <c r="H8" i="1"/>
  <c r="H84" i="1"/>
  <c r="H80" i="1"/>
  <c r="H64" i="1"/>
  <c r="H56" i="1"/>
  <c r="H40" i="1"/>
  <c r="H32" i="1"/>
  <c r="H24" i="1"/>
  <c r="H65" i="1"/>
  <c r="H82" i="1"/>
  <c r="H74" i="1"/>
  <c r="H66" i="1"/>
  <c r="H58" i="1"/>
  <c r="H50" i="1"/>
  <c r="H42" i="1"/>
  <c r="H34" i="1"/>
  <c r="H26" i="1"/>
  <c r="H18" i="1"/>
  <c r="H10" i="1"/>
  <c r="D7" i="1"/>
  <c r="G7" i="1"/>
  <c r="H7" i="1"/>
  <c r="H83" i="1"/>
  <c r="H75" i="1"/>
  <c r="H67" i="1"/>
  <c r="H59" i="1"/>
  <c r="H51" i="1"/>
  <c r="H43" i="1"/>
  <c r="H35" i="1"/>
  <c r="H27" i="1"/>
  <c r="H19" i="1"/>
  <c r="H11" i="1"/>
  <c r="H60" i="1"/>
  <c r="H76" i="1"/>
  <c r="H44" i="1"/>
  <c r="H12" i="1"/>
  <c r="H69" i="1"/>
  <c r="H21" i="1"/>
  <c r="G79" i="1"/>
  <c r="D79" i="1"/>
  <c r="D15" i="1"/>
  <c r="G15" i="1"/>
  <c r="G64" i="1"/>
  <c r="D64" i="1"/>
  <c r="G32" i="1"/>
  <c r="D32" i="1"/>
  <c r="G65" i="1"/>
  <c r="D65" i="1"/>
  <c r="G41" i="1"/>
  <c r="D41" i="1"/>
  <c r="G25" i="1"/>
  <c r="D25" i="1"/>
  <c r="G9" i="1"/>
  <c r="D9" i="1"/>
  <c r="D82" i="1"/>
  <c r="G82" i="1"/>
  <c r="G74" i="1"/>
  <c r="D74" i="1"/>
  <c r="G66" i="1"/>
  <c r="D66" i="1"/>
  <c r="D58" i="1"/>
  <c r="G58" i="1"/>
  <c r="G50" i="1"/>
  <c r="D50" i="1"/>
  <c r="D42" i="1"/>
  <c r="G42" i="1"/>
  <c r="G34" i="1"/>
  <c r="D34" i="1"/>
  <c r="G26" i="1"/>
  <c r="D26" i="1"/>
  <c r="G18" i="1"/>
  <c r="D18" i="1"/>
  <c r="D10" i="1"/>
  <c r="G10" i="1"/>
  <c r="G83" i="1"/>
  <c r="D83" i="1"/>
  <c r="G75" i="1"/>
  <c r="D75" i="1"/>
  <c r="D67" i="1"/>
  <c r="G67" i="1"/>
  <c r="G59" i="1"/>
  <c r="D59" i="1"/>
  <c r="G51" i="1"/>
  <c r="D51" i="1"/>
  <c r="G43" i="1"/>
  <c r="D43" i="1"/>
  <c r="G35" i="1"/>
  <c r="D35" i="1"/>
  <c r="G27" i="1"/>
  <c r="D27" i="1"/>
  <c r="G19" i="1"/>
  <c r="D19" i="1"/>
  <c r="G11" i="1"/>
  <c r="D11" i="1"/>
  <c r="D68" i="1"/>
  <c r="G68" i="1"/>
  <c r="G20" i="1"/>
  <c r="D20" i="1"/>
  <c r="D63" i="1"/>
  <c r="G63" i="1"/>
  <c r="D84" i="1"/>
  <c r="G84" i="1"/>
  <c r="G60" i="1"/>
  <c r="D60" i="1"/>
  <c r="D44" i="1"/>
  <c r="G44" i="1"/>
  <c r="D28" i="1"/>
  <c r="G28" i="1"/>
  <c r="G12" i="1"/>
  <c r="D12" i="1"/>
  <c r="G85" i="1"/>
  <c r="D85" i="1"/>
  <c r="G77" i="1"/>
  <c r="D77" i="1"/>
  <c r="D61" i="1"/>
  <c r="G61" i="1"/>
  <c r="G53" i="1"/>
  <c r="D53" i="1"/>
  <c r="D45" i="1"/>
  <c r="G45" i="1"/>
  <c r="G37" i="1"/>
  <c r="D37" i="1"/>
  <c r="G29" i="1"/>
  <c r="D29" i="1"/>
  <c r="G21" i="1"/>
  <c r="D21" i="1"/>
  <c r="D13" i="1"/>
  <c r="G13" i="1"/>
  <c r="D47" i="1"/>
  <c r="G47" i="1"/>
  <c r="G76" i="1"/>
  <c r="D76" i="1"/>
  <c r="D52" i="1"/>
  <c r="G52" i="1"/>
  <c r="D36" i="1"/>
  <c r="G36" i="1"/>
  <c r="G69" i="1"/>
  <c r="D69" i="1"/>
  <c r="G86" i="1"/>
  <c r="D86" i="1"/>
  <c r="G78" i="1"/>
  <c r="D78" i="1"/>
  <c r="G70" i="1"/>
  <c r="D70" i="1"/>
  <c r="G62" i="1"/>
  <c r="D62" i="1"/>
  <c r="D54" i="1"/>
  <c r="G54" i="1"/>
  <c r="G46" i="1"/>
  <c r="D46" i="1"/>
  <c r="D38" i="1"/>
  <c r="G38" i="1"/>
  <c r="G30" i="1"/>
  <c r="D30" i="1"/>
  <c r="D22" i="1"/>
  <c r="G22" i="1"/>
  <c r="G14" i="1"/>
  <c r="D14" i="1"/>
  <c r="G71" i="1"/>
  <c r="D71" i="1"/>
  <c r="G39" i="1"/>
  <c r="D39" i="1"/>
  <c r="G23" i="1"/>
  <c r="D23" i="1"/>
  <c r="D31" i="1"/>
  <c r="G31" i="1"/>
  <c r="D72" i="1"/>
  <c r="G72" i="1"/>
  <c r="G55" i="1"/>
  <c r="D55" i="1"/>
  <c r="G81" i="1"/>
  <c r="D81" i="1"/>
  <c r="G87" i="1"/>
  <c r="D87" i="1"/>
  <c r="G80" i="1"/>
  <c r="D80" i="1"/>
  <c r="D56" i="1"/>
  <c r="G56" i="1"/>
  <c r="G48" i="1"/>
  <c r="D48" i="1"/>
  <c r="D40" i="1"/>
  <c r="G40" i="1"/>
  <c r="D24" i="1"/>
  <c r="G24" i="1"/>
  <c r="G16" i="1"/>
  <c r="D16" i="1"/>
  <c r="D8" i="1"/>
  <c r="G8" i="1"/>
  <c r="G73" i="1"/>
  <c r="D73" i="1"/>
  <c r="G57" i="1"/>
  <c r="D57" i="1"/>
  <c r="D49" i="1"/>
  <c r="G49" i="1"/>
  <c r="D33" i="1"/>
  <c r="G33" i="1"/>
  <c r="G17" i="1"/>
  <c r="D17" i="1"/>
</calcChain>
</file>

<file path=xl/sharedStrings.xml><?xml version="1.0" encoding="utf-8"?>
<sst xmlns="http://schemas.openxmlformats.org/spreadsheetml/2006/main" count="19" uniqueCount="16">
  <si>
    <t>연봉</t>
    <phoneticPr fontId="2" type="noConversion"/>
  </si>
  <si>
    <t>세전 월급</t>
    <phoneticPr fontId="2" type="noConversion"/>
  </si>
  <si>
    <t>건강보험료</t>
    <phoneticPr fontId="2" type="noConversion"/>
  </si>
  <si>
    <t>장기요양보험료</t>
    <phoneticPr fontId="2" type="noConversion"/>
  </si>
  <si>
    <t>고용보험료</t>
    <phoneticPr fontId="2" type="noConversion"/>
  </si>
  <si>
    <t>건강보험</t>
    <phoneticPr fontId="2" type="noConversion"/>
  </si>
  <si>
    <t>월급 수령액 계산</t>
    <phoneticPr fontId="2" type="noConversion"/>
  </si>
  <si>
    <t>국민연금
보험료</t>
    <phoneticPr fontId="2" type="noConversion"/>
  </si>
  <si>
    <t>4대 보험(근로자)</t>
    <phoneticPr fontId="2" type="noConversion"/>
  </si>
  <si>
    <t>4대 보험(회사)</t>
    <phoneticPr fontId="2" type="noConversion"/>
  </si>
  <si>
    <t>고용보험료
(150인 미만)</t>
    <phoneticPr fontId="2" type="noConversion"/>
  </si>
  <si>
    <t>150이상-
우선지원대상기업</t>
    <phoneticPr fontId="2" type="noConversion"/>
  </si>
  <si>
    <t>150~1,000명</t>
    <phoneticPr fontId="2" type="noConversion"/>
  </si>
  <si>
    <t>1,000명 이상</t>
    <phoneticPr fontId="2" type="noConversion"/>
  </si>
  <si>
    <t>장기요양
보험료</t>
    <phoneticPr fontId="2" type="noConversion"/>
  </si>
  <si>
    <t>150인 
미만)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</si>
</sst>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41" fontId="0" fillId="0" borderId="18" xfId="1" applyFont="1" applyFill="1" applyBorder="1" applyAlignment="1">
      <alignment horizontal="center" vertical="center"/>
    </xf>
    <xf numFmtId="41" fontId="0" fillId="0" borderId="19" xfId="1" applyFont="1" applyFill="1" applyBorder="1" applyAlignment="1">
      <alignment horizontal="center" vertical="center"/>
    </xf>
    <xf numFmtId="41" fontId="0" fillId="0" borderId="20" xfId="1" applyFont="1" applyFill="1" applyBorder="1" applyAlignment="1">
      <alignment horizontal="center" vertical="center"/>
    </xf>
    <xf numFmtId="41" fontId="0" fillId="0" borderId="21" xfId="1" applyFont="1" applyFill="1" applyBorder="1" applyAlignment="1">
      <alignment horizontal="center" vertical="center"/>
    </xf>
    <xf numFmtId="41" fontId="0" fillId="0" borderId="8" xfId="1" applyFont="1" applyFill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0" xfId="1" applyFont="1" applyFill="1" applyBorder="1" applyAlignment="1">
      <alignment horizontal="center" vertical="center"/>
    </xf>
    <xf numFmtId="41" fontId="0" fillId="0" borderId="4" xfId="1" applyFont="1" applyFill="1" applyBorder="1" applyAlignment="1">
      <alignment horizontal="center" vertical="center"/>
    </xf>
    <xf numFmtId="41" fontId="0" fillId="0" borderId="16" xfId="1" applyFont="1" applyFill="1" applyBorder="1" applyAlignment="1">
      <alignment horizontal="center" vertical="center"/>
    </xf>
    <xf numFmtId="41" fontId="0" fillId="0" borderId="17" xfId="1" applyFont="1" applyFill="1" applyBorder="1" applyAlignment="1">
      <alignment horizontal="center" vertical="center"/>
    </xf>
    <xf numFmtId="41" fontId="0" fillId="0" borderId="12" xfId="1" applyFont="1" applyFill="1" applyBorder="1" applyAlignment="1">
      <alignment horizontal="center" vertical="center"/>
    </xf>
    <xf numFmtId="41" fontId="0" fillId="0" borderId="15" xfId="1" applyFont="1" applyFill="1" applyBorder="1" applyAlignment="1">
      <alignment horizontal="center" vertical="center"/>
    </xf>
    <xf numFmtId="41" fontId="4" fillId="0" borderId="11" xfId="1" applyFont="1" applyFill="1" applyBorder="1" applyAlignment="1">
      <alignment horizontal="center" vertical="center"/>
    </xf>
    <xf numFmtId="41" fontId="4" fillId="0" borderId="14" xfId="1" applyFont="1" applyFill="1" applyBorder="1" applyAlignment="1">
      <alignment horizontal="center" vertical="center"/>
    </xf>
    <xf numFmtId="41" fontId="4" fillId="0" borderId="5" xfId="1" applyFont="1" applyFill="1" applyBorder="1" applyAlignment="1">
      <alignment horizontal="center" vertical="center"/>
    </xf>
    <xf numFmtId="41" fontId="4" fillId="0" borderId="6" xfId="1" applyFont="1" applyFill="1" applyBorder="1" applyAlignment="1">
      <alignment horizontal="center" vertical="center"/>
    </xf>
    <xf numFmtId="41" fontId="4" fillId="0" borderId="7" xfId="1" applyFont="1" applyFill="1" applyBorder="1" applyAlignment="1">
      <alignment horizontal="center" vertical="center"/>
    </xf>
    <xf numFmtId="41" fontId="4" fillId="0" borderId="13" xfId="1" applyFont="1" applyFill="1" applyBorder="1" applyAlignment="1">
      <alignment horizontal="center" vertical="center"/>
    </xf>
    <xf numFmtId="41" fontId="4" fillId="0" borderId="12" xfId="1" applyFont="1" applyFill="1" applyBorder="1" applyAlignment="1">
      <alignment horizontal="center" vertical="center"/>
    </xf>
    <xf numFmtId="41" fontId="4" fillId="0" borderId="15" xfId="1" applyFont="1" applyFill="1" applyBorder="1" applyAlignment="1">
      <alignment horizontal="center" vertical="center"/>
    </xf>
    <xf numFmtId="41" fontId="4" fillId="0" borderId="22" xfId="1" applyFont="1" applyFill="1" applyBorder="1" applyAlignment="1">
      <alignment horizontal="center" vertical="center"/>
    </xf>
    <xf numFmtId="41" fontId="4" fillId="0" borderId="23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41" fontId="0" fillId="0" borderId="0" xfId="1" applyFont="1" applyFill="1" applyAlignment="1">
      <alignment horizontal="center" vertical="center"/>
    </xf>
    <xf numFmtId="41" fontId="0" fillId="0" borderId="0" xfId="1" applyFont="1" applyFill="1">
      <alignment vertical="center"/>
    </xf>
    <xf numFmtId="41" fontId="3" fillId="0" borderId="0" xfId="1" applyFont="1" applyFill="1" applyAlignment="1">
      <alignment horizontal="center" vertical="center"/>
    </xf>
    <xf numFmtId="41" fontId="5" fillId="0" borderId="8" xfId="1" applyFont="1" applyFill="1" applyBorder="1" applyAlignment="1">
      <alignment horizontal="center" vertical="center" wrapText="1"/>
    </xf>
    <xf numFmtId="41" fontId="5" fillId="0" borderId="1" xfId="1" applyFont="1" applyFill="1" applyBorder="1" applyAlignment="1">
      <alignment horizontal="center" vertical="center"/>
    </xf>
    <xf numFmtId="41" fontId="5" fillId="0" borderId="10" xfId="1" applyFont="1" applyFill="1" applyBorder="1" applyAlignment="1">
      <alignment horizontal="center" vertical="center"/>
    </xf>
    <xf numFmtId="41" fontId="5" fillId="0" borderId="24" xfId="1" applyFont="1" applyFill="1" applyBorder="1" applyAlignment="1">
      <alignment horizontal="center" vertical="center"/>
    </xf>
    <xf numFmtId="41" fontId="5" fillId="0" borderId="25" xfId="1" applyFont="1" applyFill="1" applyBorder="1" applyAlignment="1">
      <alignment horizontal="center" vertical="center"/>
    </xf>
    <xf numFmtId="41" fontId="5" fillId="0" borderId="26" xfId="1" applyFont="1" applyFill="1" applyBorder="1" applyAlignment="1">
      <alignment horizontal="center" vertical="center"/>
    </xf>
    <xf numFmtId="41" fontId="5" fillId="0" borderId="4" xfId="1" applyFont="1" applyFill="1" applyBorder="1" applyAlignment="1">
      <alignment horizontal="center" vertical="center" wrapText="1"/>
    </xf>
    <xf numFmtId="41" fontId="5" fillId="0" borderId="2" xfId="1" applyFont="1" applyFill="1" applyBorder="1" applyAlignment="1">
      <alignment horizontal="center" vertical="center" wrapText="1"/>
    </xf>
    <xf numFmtId="41" fontId="5" fillId="0" borderId="3" xfId="1" applyFont="1" applyFill="1" applyBorder="1" applyAlignment="1">
      <alignment horizontal="center" vertical="center" wrapText="1"/>
    </xf>
    <xf numFmtId="41" fontId="5" fillId="0" borderId="9" xfId="1" applyFont="1" applyFill="1" applyBorder="1" applyAlignment="1">
      <alignment horizontal="center" vertical="center" wrapText="1"/>
    </xf>
    <xf numFmtId="41" fontId="5" fillId="0" borderId="27" xfId="1" applyFont="1" applyFill="1" applyBorder="1" applyAlignment="1">
      <alignment horizontal="center" vertical="center"/>
    </xf>
    <xf numFmtId="41" fontId="5" fillId="0" borderId="25" xfId="1" applyFont="1" applyFill="1" applyBorder="1" applyAlignment="1">
      <alignment horizontal="center" vertical="center" wrapText="1"/>
    </xf>
    <xf numFmtId="41" fontId="5" fillId="0" borderId="26" xfId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87"/>
  <sheetViews>
    <sheetView tabSelected="1" workbookViewId="0">
      <pane ySplit="6" topLeftCell="A10" activePane="bottomLeft" state="frozen"/>
      <selection pane="bottomLeft" activeCell="Q21" sqref="Q21"/>
    </sheetView>
  </sheetViews>
  <sheetFormatPr defaultRowHeight="16.5" x14ac:dyDescent="0.3"/>
  <cols>
    <col min="1" max="1" width="2.125" style="23" customWidth="1"/>
    <col min="2" max="2" width="11.75" style="24" customWidth="1"/>
    <col min="3" max="3" width="10" style="24" customWidth="1"/>
    <col min="4" max="4" width="9.125" style="24" customWidth="1"/>
    <col min="5" max="5" width="9.5" style="24" customWidth="1"/>
    <col min="6" max="6" width="8" style="24" customWidth="1"/>
    <col min="7" max="7" width="8.5" style="24" customWidth="1"/>
    <col min="8" max="8" width="8.875" style="24" customWidth="1"/>
    <col min="9" max="9" width="8.5" style="24" customWidth="1"/>
    <col min="10" max="10" width="7.875" style="24" customWidth="1"/>
    <col min="11" max="11" width="8.5" style="24" customWidth="1"/>
    <col min="12" max="12" width="8.5" style="23" customWidth="1"/>
    <col min="13" max="13" width="9.125" style="25" customWidth="1"/>
    <col min="14" max="14" width="8.75" style="23" customWidth="1"/>
    <col min="15" max="16384" width="9" style="23"/>
  </cols>
  <sheetData>
    <row r="1" spans="2:14" hidden="1" x14ac:dyDescent="0.3"/>
    <row r="2" spans="2:14" ht="28.9" hidden="1" customHeight="1" x14ac:dyDescent="0.3">
      <c r="B2" s="26" t="s">
        <v>6</v>
      </c>
      <c r="C2" s="26"/>
      <c r="D2" s="26"/>
      <c r="E2" s="26"/>
      <c r="F2" s="26"/>
      <c r="G2" s="26"/>
      <c r="H2" s="26"/>
      <c r="I2" s="26"/>
      <c r="J2" s="26"/>
      <c r="K2" s="26"/>
    </row>
    <row r="3" spans="2:14" ht="17.25" thickBot="1" x14ac:dyDescent="0.35"/>
    <row r="4" spans="2:14" ht="17.45" customHeight="1" x14ac:dyDescent="0.3">
      <c r="B4" s="13" t="s">
        <v>0</v>
      </c>
      <c r="C4" s="14" t="s">
        <v>1</v>
      </c>
      <c r="D4" s="15" t="s">
        <v>8</v>
      </c>
      <c r="E4" s="16"/>
      <c r="F4" s="16"/>
      <c r="G4" s="17"/>
      <c r="H4" s="18" t="s">
        <v>9</v>
      </c>
      <c r="I4" s="16"/>
      <c r="J4" s="16"/>
      <c r="K4" s="16"/>
      <c r="L4" s="16"/>
      <c r="M4" s="16"/>
      <c r="N4" s="17"/>
    </row>
    <row r="5" spans="2:14" ht="24" customHeight="1" x14ac:dyDescent="0.3">
      <c r="B5" s="19"/>
      <c r="C5" s="20"/>
      <c r="D5" s="27" t="s">
        <v>7</v>
      </c>
      <c r="E5" s="28" t="s">
        <v>5</v>
      </c>
      <c r="F5" s="28"/>
      <c r="G5" s="29" t="s">
        <v>4</v>
      </c>
      <c r="H5" s="33" t="s">
        <v>7</v>
      </c>
      <c r="I5" s="28" t="s">
        <v>5</v>
      </c>
      <c r="J5" s="28"/>
      <c r="K5" s="34" t="s">
        <v>10</v>
      </c>
      <c r="L5" s="35"/>
      <c r="M5" s="35"/>
      <c r="N5" s="36"/>
    </row>
    <row r="6" spans="2:14" ht="39.6" customHeight="1" thickBot="1" x14ac:dyDescent="0.35">
      <c r="B6" s="21"/>
      <c r="C6" s="22"/>
      <c r="D6" s="30"/>
      <c r="E6" s="31" t="s">
        <v>2</v>
      </c>
      <c r="F6" s="31" t="s">
        <v>3</v>
      </c>
      <c r="G6" s="32"/>
      <c r="H6" s="37"/>
      <c r="I6" s="31" t="s">
        <v>2</v>
      </c>
      <c r="J6" s="38" t="s">
        <v>14</v>
      </c>
      <c r="K6" s="38" t="s">
        <v>15</v>
      </c>
      <c r="L6" s="38" t="s">
        <v>11</v>
      </c>
      <c r="M6" s="38" t="s">
        <v>12</v>
      </c>
      <c r="N6" s="39" t="s">
        <v>13</v>
      </c>
    </row>
    <row r="7" spans="2:14" x14ac:dyDescent="0.3">
      <c r="B7" s="9"/>
      <c r="C7" s="10">
        <f>+B7/12</f>
        <v>0</v>
      </c>
      <c r="D7" s="1">
        <f>+C7*4.5%</f>
        <v>0</v>
      </c>
      <c r="E7" s="2">
        <f t="shared" ref="E7:E11" si="0">+ROUNDDOWN(C7*3.43%,-1)</f>
        <v>0</v>
      </c>
      <c r="F7" s="2">
        <f>+ROUNDDOWN(E7*11.52%,-1)</f>
        <v>0</v>
      </c>
      <c r="G7" s="3">
        <f>+C7*0.8%</f>
        <v>0</v>
      </c>
      <c r="H7" s="4">
        <f>+C7*4.5%</f>
        <v>0</v>
      </c>
      <c r="I7" s="2">
        <f>+ROUNDDOWN(C7*3.43%,-1)</f>
        <v>0</v>
      </c>
      <c r="J7" s="2">
        <f>+ROUNDDOWN(I7*11.52%,-1)</f>
        <v>0</v>
      </c>
      <c r="K7" s="2">
        <f>+C7*1.05%</f>
        <v>0</v>
      </c>
      <c r="L7" s="2">
        <f>+C7*1.25%</f>
        <v>0</v>
      </c>
      <c r="M7" s="2">
        <f>+C7*1.45%</f>
        <v>0</v>
      </c>
      <c r="N7" s="3">
        <f>+C7*1.65%</f>
        <v>0</v>
      </c>
    </row>
    <row r="8" spans="2:14" x14ac:dyDescent="0.3">
      <c r="B8" s="11">
        <v>20000000</v>
      </c>
      <c r="C8" s="12">
        <f t="shared" ref="C8:C62" si="1">+B8/12</f>
        <v>1666666.6666666667</v>
      </c>
      <c r="D8" s="5">
        <f t="shared" ref="D8:D65" si="2">+C8*4.5%</f>
        <v>75000</v>
      </c>
      <c r="E8" s="6">
        <f t="shared" si="0"/>
        <v>57160</v>
      </c>
      <c r="F8" s="6">
        <f t="shared" ref="F8:F62" si="3">+ROUNDDOWN(E8*11.52%,-1)</f>
        <v>6580</v>
      </c>
      <c r="G8" s="7">
        <f t="shared" ref="G8:G65" si="4">+C8*0.8%</f>
        <v>13333.333333333334</v>
      </c>
      <c r="H8" s="8">
        <f t="shared" ref="H8:H62" si="5">+C8*4.5%</f>
        <v>75000</v>
      </c>
      <c r="I8" s="6">
        <f t="shared" ref="I8:I62" si="6">+ROUNDDOWN(C8*3.43%,-1)</f>
        <v>57160</v>
      </c>
      <c r="J8" s="6">
        <f t="shared" ref="J8:J62" si="7">+ROUNDDOWN(I8*11.52%,-1)</f>
        <v>6580</v>
      </c>
      <c r="K8" s="6">
        <f t="shared" ref="K8:K62" si="8">+C8*1.05%</f>
        <v>17500.000000000004</v>
      </c>
      <c r="L8" s="6">
        <f t="shared" ref="L8:L62" si="9">+C8*1.25%</f>
        <v>20833.333333333336</v>
      </c>
      <c r="M8" s="6">
        <f t="shared" ref="M8:M62" si="10">+C8*1.45%</f>
        <v>24166.666666666668</v>
      </c>
      <c r="N8" s="7">
        <f t="shared" ref="N8:N62" si="11">+C8*1.65%</f>
        <v>27500.000000000004</v>
      </c>
    </row>
    <row r="9" spans="2:14" x14ac:dyDescent="0.3">
      <c r="B9" s="11">
        <v>21000000</v>
      </c>
      <c r="C9" s="12">
        <f t="shared" si="1"/>
        <v>1750000</v>
      </c>
      <c r="D9" s="5">
        <f t="shared" si="2"/>
        <v>78750</v>
      </c>
      <c r="E9" s="6">
        <f t="shared" si="0"/>
        <v>60020</v>
      </c>
      <c r="F9" s="6">
        <f t="shared" si="3"/>
        <v>6910</v>
      </c>
      <c r="G9" s="7">
        <f t="shared" si="4"/>
        <v>14000</v>
      </c>
      <c r="H9" s="8">
        <f t="shared" si="5"/>
        <v>78750</v>
      </c>
      <c r="I9" s="6">
        <f t="shared" si="6"/>
        <v>60020</v>
      </c>
      <c r="J9" s="6">
        <f t="shared" si="7"/>
        <v>6910</v>
      </c>
      <c r="K9" s="6">
        <f t="shared" si="8"/>
        <v>18375</v>
      </c>
      <c r="L9" s="6">
        <f t="shared" si="9"/>
        <v>21875</v>
      </c>
      <c r="M9" s="6">
        <f t="shared" si="10"/>
        <v>25375</v>
      </c>
      <c r="N9" s="7">
        <f t="shared" si="11"/>
        <v>28875</v>
      </c>
    </row>
    <row r="10" spans="2:14" x14ac:dyDescent="0.3">
      <c r="B10" s="11">
        <v>22000000</v>
      </c>
      <c r="C10" s="12">
        <f t="shared" si="1"/>
        <v>1833333.3333333333</v>
      </c>
      <c r="D10" s="5">
        <f t="shared" si="2"/>
        <v>82500</v>
      </c>
      <c r="E10" s="6">
        <f t="shared" si="0"/>
        <v>62880</v>
      </c>
      <c r="F10" s="6">
        <f t="shared" si="3"/>
        <v>7240</v>
      </c>
      <c r="G10" s="7">
        <f t="shared" si="4"/>
        <v>14666.666666666666</v>
      </c>
      <c r="H10" s="8">
        <f t="shared" si="5"/>
        <v>82500</v>
      </c>
      <c r="I10" s="6">
        <f t="shared" si="6"/>
        <v>62880</v>
      </c>
      <c r="J10" s="6">
        <f t="shared" si="7"/>
        <v>7240</v>
      </c>
      <c r="K10" s="6">
        <f t="shared" si="8"/>
        <v>19250</v>
      </c>
      <c r="L10" s="6">
        <f t="shared" si="9"/>
        <v>22916.666666666668</v>
      </c>
      <c r="M10" s="6">
        <f t="shared" si="10"/>
        <v>26583.333333333332</v>
      </c>
      <c r="N10" s="7">
        <f t="shared" si="11"/>
        <v>30250</v>
      </c>
    </row>
    <row r="11" spans="2:14" x14ac:dyDescent="0.3">
      <c r="B11" s="11">
        <v>23000000</v>
      </c>
      <c r="C11" s="12">
        <f t="shared" si="1"/>
        <v>1916666.6666666667</v>
      </c>
      <c r="D11" s="5">
        <f t="shared" si="2"/>
        <v>86250</v>
      </c>
      <c r="E11" s="6">
        <f t="shared" si="0"/>
        <v>65740</v>
      </c>
      <c r="F11" s="6">
        <f t="shared" si="3"/>
        <v>7570</v>
      </c>
      <c r="G11" s="7">
        <f t="shared" si="4"/>
        <v>15333.333333333334</v>
      </c>
      <c r="H11" s="8">
        <f t="shared" si="5"/>
        <v>86250</v>
      </c>
      <c r="I11" s="6">
        <f t="shared" si="6"/>
        <v>65740</v>
      </c>
      <c r="J11" s="6">
        <f t="shared" si="7"/>
        <v>7570</v>
      </c>
      <c r="K11" s="6">
        <f t="shared" si="8"/>
        <v>20125.000000000004</v>
      </c>
      <c r="L11" s="6">
        <f t="shared" si="9"/>
        <v>23958.333333333336</v>
      </c>
      <c r="M11" s="6">
        <f t="shared" si="10"/>
        <v>27791.666666666664</v>
      </c>
      <c r="N11" s="7">
        <f t="shared" si="11"/>
        <v>31625.000000000004</v>
      </c>
    </row>
    <row r="12" spans="2:14" x14ac:dyDescent="0.3">
      <c r="B12" s="11">
        <v>24000000</v>
      </c>
      <c r="C12" s="12">
        <f t="shared" si="1"/>
        <v>2000000</v>
      </c>
      <c r="D12" s="5">
        <f t="shared" si="2"/>
        <v>90000</v>
      </c>
      <c r="E12" s="6">
        <f>+ROUNDDOWN(C12*3.43%,-1)</f>
        <v>68600</v>
      </c>
      <c r="F12" s="6">
        <f t="shared" si="3"/>
        <v>7900</v>
      </c>
      <c r="G12" s="7">
        <f t="shared" si="4"/>
        <v>16000</v>
      </c>
      <c r="H12" s="8">
        <f t="shared" si="5"/>
        <v>90000</v>
      </c>
      <c r="I12" s="6">
        <f t="shared" si="6"/>
        <v>68600</v>
      </c>
      <c r="J12" s="6">
        <f t="shared" si="7"/>
        <v>7900</v>
      </c>
      <c r="K12" s="6">
        <f t="shared" si="8"/>
        <v>21000</v>
      </c>
      <c r="L12" s="6">
        <f t="shared" si="9"/>
        <v>25000</v>
      </c>
      <c r="M12" s="6">
        <f t="shared" si="10"/>
        <v>28999.999999999996</v>
      </c>
      <c r="N12" s="7">
        <f t="shared" si="11"/>
        <v>33000</v>
      </c>
    </row>
    <row r="13" spans="2:14" x14ac:dyDescent="0.3">
      <c r="B13" s="11">
        <v>25000000</v>
      </c>
      <c r="C13" s="12">
        <f t="shared" si="1"/>
        <v>2083333.3333333333</v>
      </c>
      <c r="D13" s="5">
        <f t="shared" si="2"/>
        <v>93750</v>
      </c>
      <c r="E13" s="6">
        <f t="shared" ref="E13:E76" si="12">+ROUNDDOWN(C13*3.43%,-1)</f>
        <v>71450</v>
      </c>
      <c r="F13" s="6">
        <f t="shared" si="3"/>
        <v>8230</v>
      </c>
      <c r="G13" s="7">
        <f t="shared" si="4"/>
        <v>16666.666666666668</v>
      </c>
      <c r="H13" s="8">
        <f t="shared" si="5"/>
        <v>93750</v>
      </c>
      <c r="I13" s="6">
        <f t="shared" si="6"/>
        <v>71450</v>
      </c>
      <c r="J13" s="6">
        <f t="shared" si="7"/>
        <v>8230</v>
      </c>
      <c r="K13" s="6">
        <f t="shared" si="8"/>
        <v>21875</v>
      </c>
      <c r="L13" s="6">
        <f t="shared" si="9"/>
        <v>26041.666666666668</v>
      </c>
      <c r="M13" s="6">
        <f t="shared" si="10"/>
        <v>30208.333333333328</v>
      </c>
      <c r="N13" s="7">
        <f t="shared" si="11"/>
        <v>34375</v>
      </c>
    </row>
    <row r="14" spans="2:14" x14ac:dyDescent="0.3">
      <c r="B14" s="11">
        <v>26000000</v>
      </c>
      <c r="C14" s="12">
        <f t="shared" si="1"/>
        <v>2166666.6666666665</v>
      </c>
      <c r="D14" s="5">
        <f t="shared" si="2"/>
        <v>97499.999999999985</v>
      </c>
      <c r="E14" s="6">
        <f t="shared" si="12"/>
        <v>74310</v>
      </c>
      <c r="F14" s="6">
        <f t="shared" si="3"/>
        <v>8560</v>
      </c>
      <c r="G14" s="7">
        <f t="shared" si="4"/>
        <v>17333.333333333332</v>
      </c>
      <c r="H14" s="8">
        <f t="shared" si="5"/>
        <v>97499.999999999985</v>
      </c>
      <c r="I14" s="6">
        <f t="shared" si="6"/>
        <v>74310</v>
      </c>
      <c r="J14" s="6">
        <f t="shared" si="7"/>
        <v>8560</v>
      </c>
      <c r="K14" s="6">
        <f t="shared" si="8"/>
        <v>22750</v>
      </c>
      <c r="L14" s="6">
        <f t="shared" si="9"/>
        <v>27083.333333333332</v>
      </c>
      <c r="M14" s="6">
        <f t="shared" si="10"/>
        <v>31416.666666666661</v>
      </c>
      <c r="N14" s="7">
        <f t="shared" si="11"/>
        <v>35750</v>
      </c>
    </row>
    <row r="15" spans="2:14" x14ac:dyDescent="0.3">
      <c r="B15" s="11">
        <v>27000000</v>
      </c>
      <c r="C15" s="12">
        <f t="shared" si="1"/>
        <v>2250000</v>
      </c>
      <c r="D15" s="5">
        <f t="shared" si="2"/>
        <v>101250</v>
      </c>
      <c r="E15" s="6">
        <f t="shared" si="12"/>
        <v>77170</v>
      </c>
      <c r="F15" s="6">
        <f t="shared" si="3"/>
        <v>8880</v>
      </c>
      <c r="G15" s="7">
        <f t="shared" si="4"/>
        <v>18000</v>
      </c>
      <c r="H15" s="8">
        <f t="shared" si="5"/>
        <v>101250</v>
      </c>
      <c r="I15" s="6">
        <f t="shared" si="6"/>
        <v>77170</v>
      </c>
      <c r="J15" s="6">
        <f t="shared" si="7"/>
        <v>8880</v>
      </c>
      <c r="K15" s="6">
        <f t="shared" si="8"/>
        <v>23625</v>
      </c>
      <c r="L15" s="6">
        <f t="shared" si="9"/>
        <v>28125</v>
      </c>
      <c r="M15" s="6">
        <f t="shared" si="10"/>
        <v>32624.999999999996</v>
      </c>
      <c r="N15" s="7">
        <f t="shared" si="11"/>
        <v>37125</v>
      </c>
    </row>
    <row r="16" spans="2:14" x14ac:dyDescent="0.3">
      <c r="B16" s="11">
        <v>28000000</v>
      </c>
      <c r="C16" s="12">
        <f t="shared" si="1"/>
        <v>2333333.3333333335</v>
      </c>
      <c r="D16" s="5">
        <f t="shared" si="2"/>
        <v>105000</v>
      </c>
      <c r="E16" s="6">
        <f t="shared" si="12"/>
        <v>80030</v>
      </c>
      <c r="F16" s="6">
        <f t="shared" si="3"/>
        <v>9210</v>
      </c>
      <c r="G16" s="7">
        <f t="shared" si="4"/>
        <v>18666.666666666668</v>
      </c>
      <c r="H16" s="8">
        <f t="shared" si="5"/>
        <v>105000</v>
      </c>
      <c r="I16" s="6">
        <f t="shared" si="6"/>
        <v>80030</v>
      </c>
      <c r="J16" s="6">
        <f t="shared" si="7"/>
        <v>9210</v>
      </c>
      <c r="K16" s="6">
        <f t="shared" si="8"/>
        <v>24500.000000000004</v>
      </c>
      <c r="L16" s="6">
        <f t="shared" si="9"/>
        <v>29166.666666666672</v>
      </c>
      <c r="M16" s="6">
        <f t="shared" si="10"/>
        <v>33833.333333333336</v>
      </c>
      <c r="N16" s="7">
        <f t="shared" si="11"/>
        <v>38500.000000000007</v>
      </c>
    </row>
    <row r="17" spans="2:14" x14ac:dyDescent="0.3">
      <c r="B17" s="11">
        <v>29000000</v>
      </c>
      <c r="C17" s="12">
        <f t="shared" si="1"/>
        <v>2416666.6666666665</v>
      </c>
      <c r="D17" s="5">
        <f t="shared" si="2"/>
        <v>108749.99999999999</v>
      </c>
      <c r="E17" s="6">
        <f t="shared" si="12"/>
        <v>82890</v>
      </c>
      <c r="F17" s="6">
        <f t="shared" si="3"/>
        <v>9540</v>
      </c>
      <c r="G17" s="7">
        <f t="shared" si="4"/>
        <v>19333.333333333332</v>
      </c>
      <c r="H17" s="8">
        <f t="shared" si="5"/>
        <v>108749.99999999999</v>
      </c>
      <c r="I17" s="6">
        <f t="shared" si="6"/>
        <v>82890</v>
      </c>
      <c r="J17" s="6">
        <f t="shared" si="7"/>
        <v>9540</v>
      </c>
      <c r="K17" s="6">
        <f t="shared" si="8"/>
        <v>25375</v>
      </c>
      <c r="L17" s="6">
        <f t="shared" si="9"/>
        <v>30208.333333333332</v>
      </c>
      <c r="M17" s="6">
        <f t="shared" si="10"/>
        <v>35041.666666666664</v>
      </c>
      <c r="N17" s="7">
        <f t="shared" si="11"/>
        <v>39875</v>
      </c>
    </row>
    <row r="18" spans="2:14" x14ac:dyDescent="0.3">
      <c r="B18" s="11">
        <v>30000000</v>
      </c>
      <c r="C18" s="12">
        <f t="shared" si="1"/>
        <v>2500000</v>
      </c>
      <c r="D18" s="5">
        <f t="shared" si="2"/>
        <v>112500</v>
      </c>
      <c r="E18" s="6">
        <f t="shared" si="12"/>
        <v>85750</v>
      </c>
      <c r="F18" s="6">
        <f t="shared" si="3"/>
        <v>9870</v>
      </c>
      <c r="G18" s="7">
        <f t="shared" si="4"/>
        <v>20000</v>
      </c>
      <c r="H18" s="8">
        <f t="shared" si="5"/>
        <v>112500</v>
      </c>
      <c r="I18" s="6">
        <f t="shared" si="6"/>
        <v>85750</v>
      </c>
      <c r="J18" s="6">
        <f t="shared" si="7"/>
        <v>9870</v>
      </c>
      <c r="K18" s="6">
        <f t="shared" si="8"/>
        <v>26250</v>
      </c>
      <c r="L18" s="6">
        <f t="shared" si="9"/>
        <v>31250</v>
      </c>
      <c r="M18" s="6">
        <f t="shared" si="10"/>
        <v>36250</v>
      </c>
      <c r="N18" s="7">
        <f t="shared" si="11"/>
        <v>41250</v>
      </c>
    </row>
    <row r="19" spans="2:14" x14ac:dyDescent="0.3">
      <c r="B19" s="11">
        <v>31000000</v>
      </c>
      <c r="C19" s="12">
        <f t="shared" si="1"/>
        <v>2583333.3333333335</v>
      </c>
      <c r="D19" s="5">
        <f t="shared" si="2"/>
        <v>116250</v>
      </c>
      <c r="E19" s="6">
        <f t="shared" si="12"/>
        <v>88600</v>
      </c>
      <c r="F19" s="6">
        <f t="shared" si="3"/>
        <v>10200</v>
      </c>
      <c r="G19" s="7">
        <f t="shared" si="4"/>
        <v>20666.666666666668</v>
      </c>
      <c r="H19" s="8">
        <f t="shared" si="5"/>
        <v>116250</v>
      </c>
      <c r="I19" s="6">
        <f t="shared" si="6"/>
        <v>88600</v>
      </c>
      <c r="J19" s="6">
        <f t="shared" si="7"/>
        <v>10200</v>
      </c>
      <c r="K19" s="6">
        <f t="shared" si="8"/>
        <v>27125.000000000004</v>
      </c>
      <c r="L19" s="6">
        <f t="shared" si="9"/>
        <v>32291.666666666672</v>
      </c>
      <c r="M19" s="6">
        <f t="shared" si="10"/>
        <v>37458.333333333336</v>
      </c>
      <c r="N19" s="7">
        <f t="shared" si="11"/>
        <v>42625.000000000007</v>
      </c>
    </row>
    <row r="20" spans="2:14" x14ac:dyDescent="0.3">
      <c r="B20" s="11">
        <v>32000000</v>
      </c>
      <c r="C20" s="12">
        <f t="shared" si="1"/>
        <v>2666666.6666666665</v>
      </c>
      <c r="D20" s="5">
        <f t="shared" si="2"/>
        <v>119999.99999999999</v>
      </c>
      <c r="E20" s="6">
        <f t="shared" si="12"/>
        <v>91460</v>
      </c>
      <c r="F20" s="6">
        <f t="shared" si="3"/>
        <v>10530</v>
      </c>
      <c r="G20" s="7">
        <f t="shared" si="4"/>
        <v>21333.333333333332</v>
      </c>
      <c r="H20" s="8">
        <f t="shared" si="5"/>
        <v>119999.99999999999</v>
      </c>
      <c r="I20" s="6">
        <f t="shared" si="6"/>
        <v>91460</v>
      </c>
      <c r="J20" s="6">
        <f t="shared" si="7"/>
        <v>10530</v>
      </c>
      <c r="K20" s="6">
        <f t="shared" si="8"/>
        <v>28000</v>
      </c>
      <c r="L20" s="6">
        <f t="shared" si="9"/>
        <v>33333.333333333336</v>
      </c>
      <c r="M20" s="6">
        <f t="shared" si="10"/>
        <v>38666.666666666664</v>
      </c>
      <c r="N20" s="7">
        <f t="shared" si="11"/>
        <v>44000</v>
      </c>
    </row>
    <row r="21" spans="2:14" x14ac:dyDescent="0.3">
      <c r="B21" s="11">
        <v>33000000</v>
      </c>
      <c r="C21" s="12">
        <f t="shared" si="1"/>
        <v>2750000</v>
      </c>
      <c r="D21" s="5">
        <f t="shared" si="2"/>
        <v>123750</v>
      </c>
      <c r="E21" s="6">
        <f t="shared" si="12"/>
        <v>94320</v>
      </c>
      <c r="F21" s="6">
        <f t="shared" si="3"/>
        <v>10860</v>
      </c>
      <c r="G21" s="7">
        <f t="shared" si="4"/>
        <v>22000</v>
      </c>
      <c r="H21" s="8">
        <f t="shared" si="5"/>
        <v>123750</v>
      </c>
      <c r="I21" s="6">
        <f t="shared" si="6"/>
        <v>94320</v>
      </c>
      <c r="J21" s="6">
        <f t="shared" si="7"/>
        <v>10860</v>
      </c>
      <c r="K21" s="6">
        <f t="shared" si="8"/>
        <v>28875</v>
      </c>
      <c r="L21" s="6">
        <f t="shared" si="9"/>
        <v>34375</v>
      </c>
      <c r="M21" s="6">
        <f t="shared" si="10"/>
        <v>39875</v>
      </c>
      <c r="N21" s="7">
        <f t="shared" si="11"/>
        <v>45375</v>
      </c>
    </row>
    <row r="22" spans="2:14" x14ac:dyDescent="0.3">
      <c r="B22" s="11">
        <v>34000000</v>
      </c>
      <c r="C22" s="12">
        <f t="shared" si="1"/>
        <v>2833333.3333333335</v>
      </c>
      <c r="D22" s="5">
        <f t="shared" si="2"/>
        <v>127500</v>
      </c>
      <c r="E22" s="6">
        <f t="shared" si="12"/>
        <v>97180</v>
      </c>
      <c r="F22" s="6">
        <f t="shared" si="3"/>
        <v>11190</v>
      </c>
      <c r="G22" s="7">
        <f t="shared" si="4"/>
        <v>22666.666666666668</v>
      </c>
      <c r="H22" s="8">
        <f t="shared" si="5"/>
        <v>127500</v>
      </c>
      <c r="I22" s="6">
        <f t="shared" si="6"/>
        <v>97180</v>
      </c>
      <c r="J22" s="6">
        <f t="shared" si="7"/>
        <v>11190</v>
      </c>
      <c r="K22" s="6">
        <f t="shared" si="8"/>
        <v>29750.000000000004</v>
      </c>
      <c r="L22" s="6">
        <f t="shared" si="9"/>
        <v>35416.666666666672</v>
      </c>
      <c r="M22" s="6">
        <f t="shared" si="10"/>
        <v>41083.333333333336</v>
      </c>
      <c r="N22" s="7">
        <f t="shared" si="11"/>
        <v>46750.000000000007</v>
      </c>
    </row>
    <row r="23" spans="2:14" x14ac:dyDescent="0.3">
      <c r="B23" s="11">
        <v>35000000</v>
      </c>
      <c r="C23" s="12">
        <f t="shared" si="1"/>
        <v>2916666.6666666665</v>
      </c>
      <c r="D23" s="5">
        <f t="shared" si="2"/>
        <v>131250</v>
      </c>
      <c r="E23" s="6">
        <f t="shared" si="12"/>
        <v>100040</v>
      </c>
      <c r="F23" s="6">
        <f t="shared" si="3"/>
        <v>11520</v>
      </c>
      <c r="G23" s="7">
        <f t="shared" si="4"/>
        <v>23333.333333333332</v>
      </c>
      <c r="H23" s="8">
        <f t="shared" si="5"/>
        <v>131250</v>
      </c>
      <c r="I23" s="6">
        <f t="shared" si="6"/>
        <v>100040</v>
      </c>
      <c r="J23" s="6">
        <f t="shared" si="7"/>
        <v>11520</v>
      </c>
      <c r="K23" s="6">
        <f t="shared" si="8"/>
        <v>30625</v>
      </c>
      <c r="L23" s="6">
        <f t="shared" si="9"/>
        <v>36458.333333333336</v>
      </c>
      <c r="M23" s="6">
        <f t="shared" si="10"/>
        <v>42291.666666666664</v>
      </c>
      <c r="N23" s="7">
        <f t="shared" si="11"/>
        <v>48125</v>
      </c>
    </row>
    <row r="24" spans="2:14" x14ac:dyDescent="0.3">
      <c r="B24" s="11">
        <v>36000000</v>
      </c>
      <c r="C24" s="12">
        <f t="shared" si="1"/>
        <v>3000000</v>
      </c>
      <c r="D24" s="5">
        <f t="shared" si="2"/>
        <v>135000</v>
      </c>
      <c r="E24" s="6">
        <f t="shared" si="12"/>
        <v>102900</v>
      </c>
      <c r="F24" s="6">
        <f t="shared" si="3"/>
        <v>11850</v>
      </c>
      <c r="G24" s="7">
        <f t="shared" si="4"/>
        <v>24000</v>
      </c>
      <c r="H24" s="8">
        <f t="shared" si="5"/>
        <v>135000</v>
      </c>
      <c r="I24" s="6">
        <f t="shared" si="6"/>
        <v>102900</v>
      </c>
      <c r="J24" s="6">
        <f t="shared" si="7"/>
        <v>11850</v>
      </c>
      <c r="K24" s="6">
        <f t="shared" si="8"/>
        <v>31500.000000000004</v>
      </c>
      <c r="L24" s="6">
        <f t="shared" si="9"/>
        <v>37500</v>
      </c>
      <c r="M24" s="6">
        <f t="shared" si="10"/>
        <v>43500</v>
      </c>
      <c r="N24" s="7">
        <f t="shared" si="11"/>
        <v>49500</v>
      </c>
    </row>
    <row r="25" spans="2:14" x14ac:dyDescent="0.3">
      <c r="B25" s="11">
        <v>37000000</v>
      </c>
      <c r="C25" s="12">
        <f t="shared" si="1"/>
        <v>3083333.3333333335</v>
      </c>
      <c r="D25" s="5">
        <f t="shared" si="2"/>
        <v>138750</v>
      </c>
      <c r="E25" s="6">
        <f t="shared" si="12"/>
        <v>105750</v>
      </c>
      <c r="F25" s="6">
        <f t="shared" si="3"/>
        <v>12180</v>
      </c>
      <c r="G25" s="7">
        <f t="shared" si="4"/>
        <v>24666.666666666668</v>
      </c>
      <c r="H25" s="8">
        <f t="shared" si="5"/>
        <v>138750</v>
      </c>
      <c r="I25" s="6">
        <f t="shared" si="6"/>
        <v>105750</v>
      </c>
      <c r="J25" s="6">
        <f t="shared" si="7"/>
        <v>12180</v>
      </c>
      <c r="K25" s="6">
        <f t="shared" si="8"/>
        <v>32375.000000000004</v>
      </c>
      <c r="L25" s="6">
        <f t="shared" si="9"/>
        <v>38541.666666666672</v>
      </c>
      <c r="M25" s="6">
        <f t="shared" si="10"/>
        <v>44708.333333333336</v>
      </c>
      <c r="N25" s="7">
        <f t="shared" si="11"/>
        <v>50875.000000000007</v>
      </c>
    </row>
    <row r="26" spans="2:14" x14ac:dyDescent="0.3">
      <c r="B26" s="11">
        <v>38000000</v>
      </c>
      <c r="C26" s="12">
        <f t="shared" si="1"/>
        <v>3166666.6666666665</v>
      </c>
      <c r="D26" s="5">
        <f t="shared" si="2"/>
        <v>142500</v>
      </c>
      <c r="E26" s="6">
        <f t="shared" si="12"/>
        <v>108610</v>
      </c>
      <c r="F26" s="6">
        <f t="shared" si="3"/>
        <v>12510</v>
      </c>
      <c r="G26" s="7">
        <f t="shared" si="4"/>
        <v>25333.333333333332</v>
      </c>
      <c r="H26" s="8">
        <f t="shared" si="5"/>
        <v>142500</v>
      </c>
      <c r="I26" s="6">
        <f t="shared" si="6"/>
        <v>108610</v>
      </c>
      <c r="J26" s="6">
        <f t="shared" si="7"/>
        <v>12510</v>
      </c>
      <c r="K26" s="6">
        <f t="shared" si="8"/>
        <v>33250</v>
      </c>
      <c r="L26" s="6">
        <f t="shared" si="9"/>
        <v>39583.333333333336</v>
      </c>
      <c r="M26" s="6">
        <f t="shared" si="10"/>
        <v>45916.666666666664</v>
      </c>
      <c r="N26" s="7">
        <f t="shared" si="11"/>
        <v>52250</v>
      </c>
    </row>
    <row r="27" spans="2:14" x14ac:dyDescent="0.3">
      <c r="B27" s="11">
        <v>39000000</v>
      </c>
      <c r="C27" s="12">
        <f t="shared" si="1"/>
        <v>3250000</v>
      </c>
      <c r="D27" s="5">
        <f t="shared" si="2"/>
        <v>146250</v>
      </c>
      <c r="E27" s="6">
        <f t="shared" si="12"/>
        <v>111470</v>
      </c>
      <c r="F27" s="6">
        <f t="shared" si="3"/>
        <v>12840</v>
      </c>
      <c r="G27" s="7">
        <f t="shared" si="4"/>
        <v>26000</v>
      </c>
      <c r="H27" s="8">
        <f t="shared" si="5"/>
        <v>146250</v>
      </c>
      <c r="I27" s="6">
        <f t="shared" si="6"/>
        <v>111470</v>
      </c>
      <c r="J27" s="6">
        <f t="shared" si="7"/>
        <v>12840</v>
      </c>
      <c r="K27" s="6">
        <f t="shared" si="8"/>
        <v>34125</v>
      </c>
      <c r="L27" s="6">
        <f t="shared" si="9"/>
        <v>40625</v>
      </c>
      <c r="M27" s="6">
        <f t="shared" si="10"/>
        <v>47125</v>
      </c>
      <c r="N27" s="7">
        <f t="shared" si="11"/>
        <v>53625</v>
      </c>
    </row>
    <row r="28" spans="2:14" x14ac:dyDescent="0.3">
      <c r="B28" s="11">
        <v>40000000</v>
      </c>
      <c r="C28" s="12">
        <f t="shared" si="1"/>
        <v>3333333.3333333335</v>
      </c>
      <c r="D28" s="5">
        <f t="shared" si="2"/>
        <v>150000</v>
      </c>
      <c r="E28" s="6">
        <f t="shared" si="12"/>
        <v>114330</v>
      </c>
      <c r="F28" s="6">
        <f t="shared" si="3"/>
        <v>13170</v>
      </c>
      <c r="G28" s="7">
        <f t="shared" si="4"/>
        <v>26666.666666666668</v>
      </c>
      <c r="H28" s="8">
        <f t="shared" si="5"/>
        <v>150000</v>
      </c>
      <c r="I28" s="6">
        <f t="shared" si="6"/>
        <v>114330</v>
      </c>
      <c r="J28" s="6">
        <f t="shared" si="7"/>
        <v>13170</v>
      </c>
      <c r="K28" s="6">
        <f t="shared" si="8"/>
        <v>35000.000000000007</v>
      </c>
      <c r="L28" s="6">
        <f t="shared" si="9"/>
        <v>41666.666666666672</v>
      </c>
      <c r="M28" s="6">
        <f t="shared" si="10"/>
        <v>48333.333333333336</v>
      </c>
      <c r="N28" s="7">
        <f t="shared" si="11"/>
        <v>55000.000000000007</v>
      </c>
    </row>
    <row r="29" spans="2:14" x14ac:dyDescent="0.3">
      <c r="B29" s="11">
        <v>41000000</v>
      </c>
      <c r="C29" s="12">
        <f t="shared" si="1"/>
        <v>3416666.6666666665</v>
      </c>
      <c r="D29" s="5">
        <f t="shared" si="2"/>
        <v>153750</v>
      </c>
      <c r="E29" s="6">
        <f t="shared" si="12"/>
        <v>117190</v>
      </c>
      <c r="F29" s="6">
        <f t="shared" si="3"/>
        <v>13500</v>
      </c>
      <c r="G29" s="7">
        <f t="shared" si="4"/>
        <v>27333.333333333332</v>
      </c>
      <c r="H29" s="8">
        <f t="shared" si="5"/>
        <v>153750</v>
      </c>
      <c r="I29" s="6">
        <f t="shared" si="6"/>
        <v>117190</v>
      </c>
      <c r="J29" s="6">
        <f t="shared" si="7"/>
        <v>13500</v>
      </c>
      <c r="K29" s="6">
        <f t="shared" si="8"/>
        <v>35875</v>
      </c>
      <c r="L29" s="6">
        <f t="shared" si="9"/>
        <v>42708.333333333336</v>
      </c>
      <c r="M29" s="6">
        <f t="shared" si="10"/>
        <v>49541.666666666664</v>
      </c>
      <c r="N29" s="7">
        <f t="shared" si="11"/>
        <v>56375</v>
      </c>
    </row>
    <row r="30" spans="2:14" x14ac:dyDescent="0.3">
      <c r="B30" s="11">
        <v>42000000</v>
      </c>
      <c r="C30" s="12">
        <f t="shared" si="1"/>
        <v>3500000</v>
      </c>
      <c r="D30" s="5">
        <f t="shared" si="2"/>
        <v>157500</v>
      </c>
      <c r="E30" s="6">
        <f t="shared" si="12"/>
        <v>120050</v>
      </c>
      <c r="F30" s="6">
        <f t="shared" si="3"/>
        <v>13820</v>
      </c>
      <c r="G30" s="7">
        <f t="shared" si="4"/>
        <v>28000</v>
      </c>
      <c r="H30" s="8">
        <f t="shared" si="5"/>
        <v>157500</v>
      </c>
      <c r="I30" s="6">
        <f t="shared" si="6"/>
        <v>120050</v>
      </c>
      <c r="J30" s="6">
        <f t="shared" si="7"/>
        <v>13820</v>
      </c>
      <c r="K30" s="6">
        <f t="shared" si="8"/>
        <v>36750</v>
      </c>
      <c r="L30" s="6">
        <f t="shared" si="9"/>
        <v>43750</v>
      </c>
      <c r="M30" s="6">
        <f t="shared" si="10"/>
        <v>50750</v>
      </c>
      <c r="N30" s="7">
        <f t="shared" si="11"/>
        <v>57750</v>
      </c>
    </row>
    <row r="31" spans="2:14" x14ac:dyDescent="0.3">
      <c r="B31" s="11">
        <v>43000000</v>
      </c>
      <c r="C31" s="12">
        <f t="shared" si="1"/>
        <v>3583333.3333333335</v>
      </c>
      <c r="D31" s="5">
        <f t="shared" si="2"/>
        <v>161250</v>
      </c>
      <c r="E31" s="6">
        <f t="shared" si="12"/>
        <v>122900</v>
      </c>
      <c r="F31" s="6">
        <f t="shared" si="3"/>
        <v>14150</v>
      </c>
      <c r="G31" s="7">
        <f t="shared" si="4"/>
        <v>28666.666666666668</v>
      </c>
      <c r="H31" s="8">
        <f t="shared" si="5"/>
        <v>161250</v>
      </c>
      <c r="I31" s="6">
        <f t="shared" si="6"/>
        <v>122900</v>
      </c>
      <c r="J31" s="6">
        <f t="shared" si="7"/>
        <v>14150</v>
      </c>
      <c r="K31" s="6">
        <f t="shared" si="8"/>
        <v>37625.000000000007</v>
      </c>
      <c r="L31" s="6">
        <f t="shared" si="9"/>
        <v>44791.666666666672</v>
      </c>
      <c r="M31" s="6">
        <f t="shared" si="10"/>
        <v>51958.333333333328</v>
      </c>
      <c r="N31" s="7">
        <f t="shared" si="11"/>
        <v>59125.000000000007</v>
      </c>
    </row>
    <row r="32" spans="2:14" x14ac:dyDescent="0.3">
      <c r="B32" s="11">
        <v>44000000</v>
      </c>
      <c r="C32" s="12">
        <f t="shared" si="1"/>
        <v>3666666.6666666665</v>
      </c>
      <c r="D32" s="5">
        <f t="shared" si="2"/>
        <v>165000</v>
      </c>
      <c r="E32" s="6">
        <f t="shared" si="12"/>
        <v>125760</v>
      </c>
      <c r="F32" s="6">
        <f t="shared" si="3"/>
        <v>14480</v>
      </c>
      <c r="G32" s="7">
        <f t="shared" si="4"/>
        <v>29333.333333333332</v>
      </c>
      <c r="H32" s="8">
        <f t="shared" si="5"/>
        <v>165000</v>
      </c>
      <c r="I32" s="6">
        <f t="shared" si="6"/>
        <v>125760</v>
      </c>
      <c r="J32" s="6">
        <f t="shared" si="7"/>
        <v>14480</v>
      </c>
      <c r="K32" s="6">
        <f t="shared" si="8"/>
        <v>38500</v>
      </c>
      <c r="L32" s="6">
        <f t="shared" si="9"/>
        <v>45833.333333333336</v>
      </c>
      <c r="M32" s="6">
        <f t="shared" si="10"/>
        <v>53166.666666666664</v>
      </c>
      <c r="N32" s="7">
        <f t="shared" si="11"/>
        <v>60500</v>
      </c>
    </row>
    <row r="33" spans="2:14" x14ac:dyDescent="0.3">
      <c r="B33" s="11">
        <v>45000000</v>
      </c>
      <c r="C33" s="12">
        <f t="shared" si="1"/>
        <v>3750000</v>
      </c>
      <c r="D33" s="5">
        <f t="shared" si="2"/>
        <v>168750</v>
      </c>
      <c r="E33" s="6">
        <f t="shared" si="12"/>
        <v>128620</v>
      </c>
      <c r="F33" s="6">
        <f t="shared" si="3"/>
        <v>14810</v>
      </c>
      <c r="G33" s="7">
        <f t="shared" si="4"/>
        <v>30000</v>
      </c>
      <c r="H33" s="8">
        <f t="shared" si="5"/>
        <v>168750</v>
      </c>
      <c r="I33" s="6">
        <f t="shared" si="6"/>
        <v>128620</v>
      </c>
      <c r="J33" s="6">
        <f t="shared" si="7"/>
        <v>14810</v>
      </c>
      <c r="K33" s="6">
        <f t="shared" si="8"/>
        <v>39375</v>
      </c>
      <c r="L33" s="6">
        <f t="shared" si="9"/>
        <v>46875</v>
      </c>
      <c r="M33" s="6">
        <f t="shared" si="10"/>
        <v>54374.999999999993</v>
      </c>
      <c r="N33" s="7">
        <f t="shared" si="11"/>
        <v>61875</v>
      </c>
    </row>
    <row r="34" spans="2:14" x14ac:dyDescent="0.3">
      <c r="B34" s="11">
        <v>46000000</v>
      </c>
      <c r="C34" s="12">
        <f t="shared" si="1"/>
        <v>3833333.3333333335</v>
      </c>
      <c r="D34" s="5">
        <f t="shared" si="2"/>
        <v>172500</v>
      </c>
      <c r="E34" s="6">
        <f t="shared" si="12"/>
        <v>131480</v>
      </c>
      <c r="F34" s="6">
        <f t="shared" si="3"/>
        <v>15140</v>
      </c>
      <c r="G34" s="7">
        <f t="shared" si="4"/>
        <v>30666.666666666668</v>
      </c>
      <c r="H34" s="8">
        <f t="shared" si="5"/>
        <v>172500</v>
      </c>
      <c r="I34" s="6">
        <f t="shared" si="6"/>
        <v>131480</v>
      </c>
      <c r="J34" s="6">
        <f t="shared" si="7"/>
        <v>15140</v>
      </c>
      <c r="K34" s="6">
        <f t="shared" si="8"/>
        <v>40250.000000000007</v>
      </c>
      <c r="L34" s="6">
        <f t="shared" si="9"/>
        <v>47916.666666666672</v>
      </c>
      <c r="M34" s="6">
        <f t="shared" si="10"/>
        <v>55583.333333333328</v>
      </c>
      <c r="N34" s="7">
        <f t="shared" si="11"/>
        <v>63250.000000000007</v>
      </c>
    </row>
    <row r="35" spans="2:14" x14ac:dyDescent="0.3">
      <c r="B35" s="11">
        <v>47000000</v>
      </c>
      <c r="C35" s="12">
        <f t="shared" si="1"/>
        <v>3916666.6666666665</v>
      </c>
      <c r="D35" s="5">
        <f t="shared" si="2"/>
        <v>176250</v>
      </c>
      <c r="E35" s="6">
        <f t="shared" si="12"/>
        <v>134340</v>
      </c>
      <c r="F35" s="6">
        <f t="shared" si="3"/>
        <v>15470</v>
      </c>
      <c r="G35" s="7">
        <f t="shared" si="4"/>
        <v>31333.333333333332</v>
      </c>
      <c r="H35" s="8">
        <f t="shared" si="5"/>
        <v>176250</v>
      </c>
      <c r="I35" s="6">
        <f t="shared" si="6"/>
        <v>134340</v>
      </c>
      <c r="J35" s="6">
        <f t="shared" si="7"/>
        <v>15470</v>
      </c>
      <c r="K35" s="6">
        <f t="shared" si="8"/>
        <v>41125</v>
      </c>
      <c r="L35" s="6">
        <f t="shared" si="9"/>
        <v>48958.333333333336</v>
      </c>
      <c r="M35" s="6">
        <f t="shared" si="10"/>
        <v>56791.666666666657</v>
      </c>
      <c r="N35" s="7">
        <f t="shared" si="11"/>
        <v>64625</v>
      </c>
    </row>
    <row r="36" spans="2:14" x14ac:dyDescent="0.3">
      <c r="B36" s="11">
        <v>48000000</v>
      </c>
      <c r="C36" s="12">
        <f t="shared" si="1"/>
        <v>4000000</v>
      </c>
      <c r="D36" s="5">
        <f t="shared" si="2"/>
        <v>180000</v>
      </c>
      <c r="E36" s="6">
        <f t="shared" si="12"/>
        <v>137200</v>
      </c>
      <c r="F36" s="6">
        <f t="shared" si="3"/>
        <v>15800</v>
      </c>
      <c r="G36" s="7">
        <f t="shared" si="4"/>
        <v>32000</v>
      </c>
      <c r="H36" s="8">
        <f t="shared" si="5"/>
        <v>180000</v>
      </c>
      <c r="I36" s="6">
        <f t="shared" si="6"/>
        <v>137200</v>
      </c>
      <c r="J36" s="6">
        <f t="shared" si="7"/>
        <v>15800</v>
      </c>
      <c r="K36" s="6">
        <f t="shared" si="8"/>
        <v>42000</v>
      </c>
      <c r="L36" s="6">
        <f t="shared" si="9"/>
        <v>50000</v>
      </c>
      <c r="M36" s="6">
        <f t="shared" si="10"/>
        <v>57999.999999999993</v>
      </c>
      <c r="N36" s="7">
        <f t="shared" si="11"/>
        <v>66000</v>
      </c>
    </row>
    <row r="37" spans="2:14" x14ac:dyDescent="0.3">
      <c r="B37" s="11">
        <v>49000000</v>
      </c>
      <c r="C37" s="12">
        <f t="shared" si="1"/>
        <v>4083333.3333333335</v>
      </c>
      <c r="D37" s="5">
        <f t="shared" si="2"/>
        <v>183750</v>
      </c>
      <c r="E37" s="6">
        <f t="shared" si="12"/>
        <v>140050</v>
      </c>
      <c r="F37" s="6">
        <f t="shared" si="3"/>
        <v>16130</v>
      </c>
      <c r="G37" s="7">
        <f t="shared" si="4"/>
        <v>32666.666666666668</v>
      </c>
      <c r="H37" s="8">
        <f t="shared" si="5"/>
        <v>183750</v>
      </c>
      <c r="I37" s="6">
        <f t="shared" si="6"/>
        <v>140050</v>
      </c>
      <c r="J37" s="6">
        <f t="shared" si="7"/>
        <v>16130</v>
      </c>
      <c r="K37" s="6">
        <f t="shared" si="8"/>
        <v>42875.000000000007</v>
      </c>
      <c r="L37" s="6">
        <f t="shared" si="9"/>
        <v>51041.666666666672</v>
      </c>
      <c r="M37" s="6">
        <f t="shared" si="10"/>
        <v>59208.333333333328</v>
      </c>
      <c r="N37" s="7">
        <f t="shared" si="11"/>
        <v>67375</v>
      </c>
    </row>
    <row r="38" spans="2:14" x14ac:dyDescent="0.3">
      <c r="B38" s="11">
        <v>50000000</v>
      </c>
      <c r="C38" s="12">
        <f t="shared" si="1"/>
        <v>4166666.6666666665</v>
      </c>
      <c r="D38" s="5">
        <f t="shared" si="2"/>
        <v>187500</v>
      </c>
      <c r="E38" s="6">
        <f t="shared" si="12"/>
        <v>142910</v>
      </c>
      <c r="F38" s="6">
        <f t="shared" si="3"/>
        <v>16460</v>
      </c>
      <c r="G38" s="7">
        <f t="shared" si="4"/>
        <v>33333.333333333336</v>
      </c>
      <c r="H38" s="8">
        <f t="shared" si="5"/>
        <v>187500</v>
      </c>
      <c r="I38" s="6">
        <f t="shared" si="6"/>
        <v>142910</v>
      </c>
      <c r="J38" s="6">
        <f t="shared" si="7"/>
        <v>16460</v>
      </c>
      <c r="K38" s="6">
        <f t="shared" si="8"/>
        <v>43750</v>
      </c>
      <c r="L38" s="6">
        <f t="shared" si="9"/>
        <v>52083.333333333336</v>
      </c>
      <c r="M38" s="6">
        <f t="shared" si="10"/>
        <v>60416.666666666657</v>
      </c>
      <c r="N38" s="7">
        <f t="shared" si="11"/>
        <v>68750</v>
      </c>
    </row>
    <row r="39" spans="2:14" x14ac:dyDescent="0.3">
      <c r="B39" s="11">
        <v>51000000</v>
      </c>
      <c r="C39" s="12">
        <f t="shared" si="1"/>
        <v>4250000</v>
      </c>
      <c r="D39" s="5">
        <f t="shared" si="2"/>
        <v>191250</v>
      </c>
      <c r="E39" s="6">
        <f t="shared" si="12"/>
        <v>145770</v>
      </c>
      <c r="F39" s="6">
        <f t="shared" si="3"/>
        <v>16790</v>
      </c>
      <c r="G39" s="7">
        <f t="shared" si="4"/>
        <v>34000</v>
      </c>
      <c r="H39" s="8">
        <f t="shared" si="5"/>
        <v>191250</v>
      </c>
      <c r="I39" s="6">
        <f t="shared" si="6"/>
        <v>145770</v>
      </c>
      <c r="J39" s="6">
        <f t="shared" si="7"/>
        <v>16790</v>
      </c>
      <c r="K39" s="6">
        <f t="shared" si="8"/>
        <v>44625</v>
      </c>
      <c r="L39" s="6">
        <f t="shared" si="9"/>
        <v>53125</v>
      </c>
      <c r="M39" s="6">
        <f t="shared" si="10"/>
        <v>61624.999999999993</v>
      </c>
      <c r="N39" s="7">
        <f t="shared" si="11"/>
        <v>70125</v>
      </c>
    </row>
    <row r="40" spans="2:14" x14ac:dyDescent="0.3">
      <c r="B40" s="11">
        <v>52000000</v>
      </c>
      <c r="C40" s="12">
        <f t="shared" si="1"/>
        <v>4333333.333333333</v>
      </c>
      <c r="D40" s="5">
        <f t="shared" si="2"/>
        <v>194999.99999999997</v>
      </c>
      <c r="E40" s="6">
        <f t="shared" si="12"/>
        <v>148630</v>
      </c>
      <c r="F40" s="6">
        <f t="shared" si="3"/>
        <v>17120</v>
      </c>
      <c r="G40" s="7">
        <f t="shared" si="4"/>
        <v>34666.666666666664</v>
      </c>
      <c r="H40" s="8">
        <f t="shared" si="5"/>
        <v>194999.99999999997</v>
      </c>
      <c r="I40" s="6">
        <f t="shared" si="6"/>
        <v>148630</v>
      </c>
      <c r="J40" s="6">
        <f t="shared" si="7"/>
        <v>17120</v>
      </c>
      <c r="K40" s="6">
        <f t="shared" si="8"/>
        <v>45500</v>
      </c>
      <c r="L40" s="6">
        <f t="shared" si="9"/>
        <v>54166.666666666664</v>
      </c>
      <c r="M40" s="6">
        <f t="shared" si="10"/>
        <v>62833.333333333321</v>
      </c>
      <c r="N40" s="7">
        <f t="shared" si="11"/>
        <v>71500</v>
      </c>
    </row>
    <row r="41" spans="2:14" x14ac:dyDescent="0.3">
      <c r="B41" s="11">
        <v>53000000</v>
      </c>
      <c r="C41" s="12">
        <f t="shared" si="1"/>
        <v>4416666.666666667</v>
      </c>
      <c r="D41" s="5">
        <f t="shared" si="2"/>
        <v>198750</v>
      </c>
      <c r="E41" s="6">
        <f t="shared" si="12"/>
        <v>151490</v>
      </c>
      <c r="F41" s="6">
        <f t="shared" si="3"/>
        <v>17450</v>
      </c>
      <c r="G41" s="7">
        <f t="shared" si="4"/>
        <v>35333.333333333336</v>
      </c>
      <c r="H41" s="8">
        <f t="shared" si="5"/>
        <v>198750</v>
      </c>
      <c r="I41" s="6">
        <f t="shared" si="6"/>
        <v>151490</v>
      </c>
      <c r="J41" s="6">
        <f t="shared" si="7"/>
        <v>17450</v>
      </c>
      <c r="K41" s="6">
        <f t="shared" si="8"/>
        <v>46375.000000000007</v>
      </c>
      <c r="L41" s="6">
        <f t="shared" si="9"/>
        <v>55208.333333333343</v>
      </c>
      <c r="M41" s="6">
        <f t="shared" si="10"/>
        <v>64041.666666666664</v>
      </c>
      <c r="N41" s="7">
        <f t="shared" si="11"/>
        <v>72875.000000000015</v>
      </c>
    </row>
    <row r="42" spans="2:14" x14ac:dyDescent="0.3">
      <c r="B42" s="11">
        <v>54000000</v>
      </c>
      <c r="C42" s="12">
        <f t="shared" si="1"/>
        <v>4500000</v>
      </c>
      <c r="D42" s="5">
        <f t="shared" si="2"/>
        <v>202500</v>
      </c>
      <c r="E42" s="6">
        <f t="shared" si="12"/>
        <v>154350</v>
      </c>
      <c r="F42" s="6">
        <f t="shared" si="3"/>
        <v>17780</v>
      </c>
      <c r="G42" s="7">
        <f t="shared" si="4"/>
        <v>36000</v>
      </c>
      <c r="H42" s="8">
        <f t="shared" si="5"/>
        <v>202500</v>
      </c>
      <c r="I42" s="6">
        <f t="shared" si="6"/>
        <v>154350</v>
      </c>
      <c r="J42" s="6">
        <f t="shared" si="7"/>
        <v>17780</v>
      </c>
      <c r="K42" s="6">
        <f t="shared" si="8"/>
        <v>47250</v>
      </c>
      <c r="L42" s="6">
        <f t="shared" si="9"/>
        <v>56250</v>
      </c>
      <c r="M42" s="6">
        <f t="shared" si="10"/>
        <v>65249.999999999993</v>
      </c>
      <c r="N42" s="7">
        <f t="shared" si="11"/>
        <v>74250</v>
      </c>
    </row>
    <row r="43" spans="2:14" x14ac:dyDescent="0.3">
      <c r="B43" s="11">
        <v>55000000</v>
      </c>
      <c r="C43" s="12">
        <f t="shared" si="1"/>
        <v>4583333.333333333</v>
      </c>
      <c r="D43" s="5">
        <f t="shared" si="2"/>
        <v>206249.99999999997</v>
      </c>
      <c r="E43" s="6">
        <f t="shared" si="12"/>
        <v>157200</v>
      </c>
      <c r="F43" s="6">
        <f t="shared" si="3"/>
        <v>18100</v>
      </c>
      <c r="G43" s="7">
        <f t="shared" si="4"/>
        <v>36666.666666666664</v>
      </c>
      <c r="H43" s="8">
        <f t="shared" si="5"/>
        <v>206249.99999999997</v>
      </c>
      <c r="I43" s="6">
        <f t="shared" si="6"/>
        <v>157200</v>
      </c>
      <c r="J43" s="6">
        <f t="shared" si="7"/>
        <v>18100</v>
      </c>
      <c r="K43" s="6">
        <f t="shared" si="8"/>
        <v>48125</v>
      </c>
      <c r="L43" s="6">
        <f t="shared" si="9"/>
        <v>57291.666666666664</v>
      </c>
      <c r="M43" s="6">
        <f t="shared" si="10"/>
        <v>66458.333333333328</v>
      </c>
      <c r="N43" s="7">
        <f t="shared" si="11"/>
        <v>75625</v>
      </c>
    </row>
    <row r="44" spans="2:14" x14ac:dyDescent="0.3">
      <c r="B44" s="11">
        <v>56000000</v>
      </c>
      <c r="C44" s="12">
        <f t="shared" si="1"/>
        <v>4666666.666666667</v>
      </c>
      <c r="D44" s="5">
        <f t="shared" si="2"/>
        <v>210000</v>
      </c>
      <c r="E44" s="6">
        <f t="shared" si="12"/>
        <v>160060</v>
      </c>
      <c r="F44" s="6">
        <f t="shared" si="3"/>
        <v>18430</v>
      </c>
      <c r="G44" s="7">
        <f t="shared" si="4"/>
        <v>37333.333333333336</v>
      </c>
      <c r="H44" s="8">
        <f t="shared" si="5"/>
        <v>210000</v>
      </c>
      <c r="I44" s="6">
        <f t="shared" si="6"/>
        <v>160060</v>
      </c>
      <c r="J44" s="6">
        <f t="shared" si="7"/>
        <v>18430</v>
      </c>
      <c r="K44" s="6">
        <f t="shared" si="8"/>
        <v>49000.000000000007</v>
      </c>
      <c r="L44" s="6">
        <f t="shared" si="9"/>
        <v>58333.333333333343</v>
      </c>
      <c r="M44" s="6">
        <f t="shared" si="10"/>
        <v>67666.666666666672</v>
      </c>
      <c r="N44" s="7">
        <f t="shared" si="11"/>
        <v>77000.000000000015</v>
      </c>
    </row>
    <row r="45" spans="2:14" x14ac:dyDescent="0.3">
      <c r="B45" s="11">
        <v>57000000</v>
      </c>
      <c r="C45" s="12">
        <f t="shared" si="1"/>
        <v>4750000</v>
      </c>
      <c r="D45" s="5">
        <f t="shared" si="2"/>
        <v>213750</v>
      </c>
      <c r="E45" s="6">
        <f t="shared" si="12"/>
        <v>162920</v>
      </c>
      <c r="F45" s="6">
        <f t="shared" si="3"/>
        <v>18760</v>
      </c>
      <c r="G45" s="7">
        <f t="shared" si="4"/>
        <v>38000</v>
      </c>
      <c r="H45" s="8">
        <f t="shared" si="5"/>
        <v>213750</v>
      </c>
      <c r="I45" s="6">
        <f t="shared" si="6"/>
        <v>162920</v>
      </c>
      <c r="J45" s="6">
        <f t="shared" si="7"/>
        <v>18760</v>
      </c>
      <c r="K45" s="6">
        <f t="shared" si="8"/>
        <v>49875</v>
      </c>
      <c r="L45" s="6">
        <f t="shared" si="9"/>
        <v>59375</v>
      </c>
      <c r="M45" s="6">
        <f t="shared" si="10"/>
        <v>68875</v>
      </c>
      <c r="N45" s="7">
        <f t="shared" si="11"/>
        <v>78375</v>
      </c>
    </row>
    <row r="46" spans="2:14" x14ac:dyDescent="0.3">
      <c r="B46" s="11">
        <v>58000000</v>
      </c>
      <c r="C46" s="12">
        <f t="shared" si="1"/>
        <v>4833333.333333333</v>
      </c>
      <c r="D46" s="5">
        <f t="shared" si="2"/>
        <v>217499.99999999997</v>
      </c>
      <c r="E46" s="6">
        <f t="shared" si="12"/>
        <v>165780</v>
      </c>
      <c r="F46" s="6">
        <f t="shared" si="3"/>
        <v>19090</v>
      </c>
      <c r="G46" s="7">
        <f t="shared" si="4"/>
        <v>38666.666666666664</v>
      </c>
      <c r="H46" s="8">
        <f t="shared" si="5"/>
        <v>217499.99999999997</v>
      </c>
      <c r="I46" s="6">
        <f t="shared" si="6"/>
        <v>165780</v>
      </c>
      <c r="J46" s="6">
        <f t="shared" si="7"/>
        <v>19090</v>
      </c>
      <c r="K46" s="6">
        <f t="shared" si="8"/>
        <v>50750</v>
      </c>
      <c r="L46" s="6">
        <f t="shared" si="9"/>
        <v>60416.666666666664</v>
      </c>
      <c r="M46" s="6">
        <f t="shared" si="10"/>
        <v>70083.333333333328</v>
      </c>
      <c r="N46" s="7">
        <f t="shared" si="11"/>
        <v>79750</v>
      </c>
    </row>
    <row r="47" spans="2:14" x14ac:dyDescent="0.3">
      <c r="B47" s="11">
        <v>59000000</v>
      </c>
      <c r="C47" s="12">
        <f t="shared" si="1"/>
        <v>4916666.666666667</v>
      </c>
      <c r="D47" s="5">
        <f t="shared" si="2"/>
        <v>221250</v>
      </c>
      <c r="E47" s="6">
        <f t="shared" si="12"/>
        <v>168640</v>
      </c>
      <c r="F47" s="6">
        <f t="shared" si="3"/>
        <v>19420</v>
      </c>
      <c r="G47" s="7">
        <f t="shared" si="4"/>
        <v>39333.333333333336</v>
      </c>
      <c r="H47" s="8">
        <f t="shared" si="5"/>
        <v>221250</v>
      </c>
      <c r="I47" s="6">
        <f t="shared" si="6"/>
        <v>168640</v>
      </c>
      <c r="J47" s="6">
        <f t="shared" si="7"/>
        <v>19420</v>
      </c>
      <c r="K47" s="6">
        <f t="shared" si="8"/>
        <v>51625.000000000007</v>
      </c>
      <c r="L47" s="6">
        <f t="shared" si="9"/>
        <v>61458.333333333343</v>
      </c>
      <c r="M47" s="6">
        <f t="shared" si="10"/>
        <v>71291.666666666672</v>
      </c>
      <c r="N47" s="7">
        <f t="shared" si="11"/>
        <v>81125.000000000015</v>
      </c>
    </row>
    <row r="48" spans="2:14" x14ac:dyDescent="0.3">
      <c r="B48" s="11">
        <v>60000000</v>
      </c>
      <c r="C48" s="12">
        <f t="shared" si="1"/>
        <v>5000000</v>
      </c>
      <c r="D48" s="5">
        <f t="shared" si="2"/>
        <v>225000</v>
      </c>
      <c r="E48" s="6">
        <f t="shared" si="12"/>
        <v>171500</v>
      </c>
      <c r="F48" s="6">
        <f t="shared" si="3"/>
        <v>19750</v>
      </c>
      <c r="G48" s="7">
        <f t="shared" si="4"/>
        <v>40000</v>
      </c>
      <c r="H48" s="8">
        <f t="shared" si="5"/>
        <v>225000</v>
      </c>
      <c r="I48" s="6">
        <f t="shared" si="6"/>
        <v>171500</v>
      </c>
      <c r="J48" s="6">
        <f t="shared" si="7"/>
        <v>19750</v>
      </c>
      <c r="K48" s="6">
        <f t="shared" si="8"/>
        <v>52500</v>
      </c>
      <c r="L48" s="6">
        <f t="shared" si="9"/>
        <v>62500</v>
      </c>
      <c r="M48" s="6">
        <f t="shared" si="10"/>
        <v>72500</v>
      </c>
      <c r="N48" s="7">
        <f t="shared" si="11"/>
        <v>82500</v>
      </c>
    </row>
    <row r="49" spans="2:14" x14ac:dyDescent="0.3">
      <c r="B49" s="11">
        <v>61000000</v>
      </c>
      <c r="C49" s="12">
        <f t="shared" si="1"/>
        <v>5083333.333333333</v>
      </c>
      <c r="D49" s="5">
        <f t="shared" si="2"/>
        <v>228749.99999999997</v>
      </c>
      <c r="E49" s="6">
        <f t="shared" si="12"/>
        <v>174350</v>
      </c>
      <c r="F49" s="6">
        <f t="shared" si="3"/>
        <v>20080</v>
      </c>
      <c r="G49" s="7">
        <f t="shared" si="4"/>
        <v>40666.666666666664</v>
      </c>
      <c r="H49" s="8">
        <f t="shared" si="5"/>
        <v>228749.99999999997</v>
      </c>
      <c r="I49" s="6">
        <f t="shared" si="6"/>
        <v>174350</v>
      </c>
      <c r="J49" s="6">
        <f t="shared" si="7"/>
        <v>20080</v>
      </c>
      <c r="K49" s="6">
        <f t="shared" si="8"/>
        <v>53375</v>
      </c>
      <c r="L49" s="6">
        <f t="shared" si="9"/>
        <v>63541.666666666664</v>
      </c>
      <c r="M49" s="6">
        <f t="shared" si="10"/>
        <v>73708.333333333328</v>
      </c>
      <c r="N49" s="7">
        <f t="shared" si="11"/>
        <v>83875</v>
      </c>
    </row>
    <row r="50" spans="2:14" x14ac:dyDescent="0.3">
      <c r="B50" s="11">
        <v>62000000</v>
      </c>
      <c r="C50" s="12">
        <f t="shared" si="1"/>
        <v>5166666.666666667</v>
      </c>
      <c r="D50" s="5">
        <f t="shared" si="2"/>
        <v>232500</v>
      </c>
      <c r="E50" s="6">
        <f t="shared" si="12"/>
        <v>177210</v>
      </c>
      <c r="F50" s="6">
        <f t="shared" si="3"/>
        <v>20410</v>
      </c>
      <c r="G50" s="7">
        <f t="shared" si="4"/>
        <v>41333.333333333336</v>
      </c>
      <c r="H50" s="8">
        <f t="shared" si="5"/>
        <v>232500</v>
      </c>
      <c r="I50" s="6">
        <f t="shared" si="6"/>
        <v>177210</v>
      </c>
      <c r="J50" s="6">
        <f t="shared" si="7"/>
        <v>20410</v>
      </c>
      <c r="K50" s="6">
        <f t="shared" si="8"/>
        <v>54250.000000000007</v>
      </c>
      <c r="L50" s="6">
        <f t="shared" si="9"/>
        <v>64583.333333333343</v>
      </c>
      <c r="M50" s="6">
        <f t="shared" si="10"/>
        <v>74916.666666666672</v>
      </c>
      <c r="N50" s="7">
        <f t="shared" si="11"/>
        <v>85250.000000000015</v>
      </c>
    </row>
    <row r="51" spans="2:14" x14ac:dyDescent="0.3">
      <c r="B51" s="11">
        <v>63000000</v>
      </c>
      <c r="C51" s="12">
        <f t="shared" si="1"/>
        <v>5250000</v>
      </c>
      <c r="D51" s="5">
        <f t="shared" si="2"/>
        <v>236250</v>
      </c>
      <c r="E51" s="6">
        <f t="shared" si="12"/>
        <v>180070</v>
      </c>
      <c r="F51" s="6">
        <f t="shared" si="3"/>
        <v>20740</v>
      </c>
      <c r="G51" s="7">
        <f t="shared" si="4"/>
        <v>42000</v>
      </c>
      <c r="H51" s="8">
        <f t="shared" si="5"/>
        <v>236250</v>
      </c>
      <c r="I51" s="6">
        <f t="shared" si="6"/>
        <v>180070</v>
      </c>
      <c r="J51" s="6">
        <f t="shared" si="7"/>
        <v>20740</v>
      </c>
      <c r="K51" s="6">
        <f t="shared" si="8"/>
        <v>55125</v>
      </c>
      <c r="L51" s="6">
        <f t="shared" si="9"/>
        <v>65625</v>
      </c>
      <c r="M51" s="6">
        <f t="shared" si="10"/>
        <v>76125</v>
      </c>
      <c r="N51" s="7">
        <f t="shared" si="11"/>
        <v>86625</v>
      </c>
    </row>
    <row r="52" spans="2:14" x14ac:dyDescent="0.3">
      <c r="B52" s="11">
        <v>64000000</v>
      </c>
      <c r="C52" s="12">
        <f t="shared" si="1"/>
        <v>5333333.333333333</v>
      </c>
      <c r="D52" s="5">
        <f t="shared" si="2"/>
        <v>239999.99999999997</v>
      </c>
      <c r="E52" s="6">
        <f t="shared" si="12"/>
        <v>182930</v>
      </c>
      <c r="F52" s="6">
        <f t="shared" si="3"/>
        <v>21070</v>
      </c>
      <c r="G52" s="7">
        <f t="shared" si="4"/>
        <v>42666.666666666664</v>
      </c>
      <c r="H52" s="8">
        <f t="shared" si="5"/>
        <v>239999.99999999997</v>
      </c>
      <c r="I52" s="6">
        <f t="shared" si="6"/>
        <v>182930</v>
      </c>
      <c r="J52" s="6">
        <f t="shared" si="7"/>
        <v>21070</v>
      </c>
      <c r="K52" s="6">
        <f t="shared" si="8"/>
        <v>56000</v>
      </c>
      <c r="L52" s="6">
        <f t="shared" si="9"/>
        <v>66666.666666666672</v>
      </c>
      <c r="M52" s="6">
        <f t="shared" si="10"/>
        <v>77333.333333333328</v>
      </c>
      <c r="N52" s="7">
        <f t="shared" si="11"/>
        <v>88000</v>
      </c>
    </row>
    <row r="53" spans="2:14" x14ac:dyDescent="0.3">
      <c r="B53" s="11">
        <v>65000000</v>
      </c>
      <c r="C53" s="12">
        <f t="shared" si="1"/>
        <v>5416666.666666667</v>
      </c>
      <c r="D53" s="5">
        <f t="shared" si="2"/>
        <v>243750</v>
      </c>
      <c r="E53" s="6">
        <f t="shared" si="12"/>
        <v>185790</v>
      </c>
      <c r="F53" s="6">
        <f t="shared" si="3"/>
        <v>21400</v>
      </c>
      <c r="G53" s="7">
        <f t="shared" si="4"/>
        <v>43333.333333333336</v>
      </c>
      <c r="H53" s="8">
        <f t="shared" si="5"/>
        <v>243750</v>
      </c>
      <c r="I53" s="6">
        <f t="shared" si="6"/>
        <v>185790</v>
      </c>
      <c r="J53" s="6">
        <f t="shared" si="7"/>
        <v>21400</v>
      </c>
      <c r="K53" s="6">
        <f t="shared" si="8"/>
        <v>56875.000000000007</v>
      </c>
      <c r="L53" s="6">
        <f t="shared" si="9"/>
        <v>67708.333333333343</v>
      </c>
      <c r="M53" s="6">
        <f t="shared" si="10"/>
        <v>78541.666666666672</v>
      </c>
      <c r="N53" s="7">
        <f t="shared" si="11"/>
        <v>89375.000000000015</v>
      </c>
    </row>
    <row r="54" spans="2:14" x14ac:dyDescent="0.3">
      <c r="B54" s="11">
        <v>66000000</v>
      </c>
      <c r="C54" s="12">
        <f t="shared" si="1"/>
        <v>5500000</v>
      </c>
      <c r="D54" s="5">
        <f t="shared" si="2"/>
        <v>247500</v>
      </c>
      <c r="E54" s="6">
        <f t="shared" si="12"/>
        <v>188650</v>
      </c>
      <c r="F54" s="6">
        <f t="shared" si="3"/>
        <v>21730</v>
      </c>
      <c r="G54" s="7">
        <f t="shared" si="4"/>
        <v>44000</v>
      </c>
      <c r="H54" s="8">
        <f t="shared" si="5"/>
        <v>247500</v>
      </c>
      <c r="I54" s="6">
        <f t="shared" si="6"/>
        <v>188650</v>
      </c>
      <c r="J54" s="6">
        <f t="shared" si="7"/>
        <v>21730</v>
      </c>
      <c r="K54" s="6">
        <f t="shared" si="8"/>
        <v>57750</v>
      </c>
      <c r="L54" s="6">
        <f t="shared" si="9"/>
        <v>68750</v>
      </c>
      <c r="M54" s="6">
        <f t="shared" si="10"/>
        <v>79750</v>
      </c>
      <c r="N54" s="7">
        <f t="shared" si="11"/>
        <v>90750</v>
      </c>
    </row>
    <row r="55" spans="2:14" x14ac:dyDescent="0.3">
      <c r="B55" s="11">
        <v>67000000</v>
      </c>
      <c r="C55" s="12">
        <f t="shared" si="1"/>
        <v>5583333.333333333</v>
      </c>
      <c r="D55" s="5">
        <f t="shared" si="2"/>
        <v>251249.99999999997</v>
      </c>
      <c r="E55" s="6">
        <f t="shared" si="12"/>
        <v>191500</v>
      </c>
      <c r="F55" s="6">
        <f t="shared" si="3"/>
        <v>22060</v>
      </c>
      <c r="G55" s="7">
        <f t="shared" si="4"/>
        <v>44666.666666666664</v>
      </c>
      <c r="H55" s="8">
        <f t="shared" si="5"/>
        <v>251249.99999999997</v>
      </c>
      <c r="I55" s="6">
        <f t="shared" si="6"/>
        <v>191500</v>
      </c>
      <c r="J55" s="6">
        <f t="shared" si="7"/>
        <v>22060</v>
      </c>
      <c r="K55" s="6">
        <f t="shared" si="8"/>
        <v>58625</v>
      </c>
      <c r="L55" s="6">
        <f t="shared" si="9"/>
        <v>69791.666666666672</v>
      </c>
      <c r="M55" s="6">
        <f t="shared" si="10"/>
        <v>80958.333333333328</v>
      </c>
      <c r="N55" s="7">
        <f t="shared" si="11"/>
        <v>92125</v>
      </c>
    </row>
    <row r="56" spans="2:14" x14ac:dyDescent="0.3">
      <c r="B56" s="11">
        <v>68000000</v>
      </c>
      <c r="C56" s="12">
        <f t="shared" si="1"/>
        <v>5666666.666666667</v>
      </c>
      <c r="D56" s="5">
        <f t="shared" si="2"/>
        <v>255000</v>
      </c>
      <c r="E56" s="6">
        <f t="shared" si="12"/>
        <v>194360</v>
      </c>
      <c r="F56" s="6">
        <f t="shared" si="3"/>
        <v>22390</v>
      </c>
      <c r="G56" s="7">
        <f t="shared" si="4"/>
        <v>45333.333333333336</v>
      </c>
      <c r="H56" s="8">
        <f t="shared" si="5"/>
        <v>255000</v>
      </c>
      <c r="I56" s="6">
        <f t="shared" si="6"/>
        <v>194360</v>
      </c>
      <c r="J56" s="6">
        <f t="shared" si="7"/>
        <v>22390</v>
      </c>
      <c r="K56" s="6">
        <f t="shared" si="8"/>
        <v>59500.000000000007</v>
      </c>
      <c r="L56" s="6">
        <f t="shared" si="9"/>
        <v>70833.333333333343</v>
      </c>
      <c r="M56" s="6">
        <f t="shared" si="10"/>
        <v>82166.666666666672</v>
      </c>
      <c r="N56" s="7">
        <f t="shared" si="11"/>
        <v>93500.000000000015</v>
      </c>
    </row>
    <row r="57" spans="2:14" x14ac:dyDescent="0.3">
      <c r="B57" s="11">
        <v>69000000</v>
      </c>
      <c r="C57" s="12">
        <f t="shared" si="1"/>
        <v>5750000</v>
      </c>
      <c r="D57" s="5">
        <f t="shared" si="2"/>
        <v>258750</v>
      </c>
      <c r="E57" s="6">
        <f t="shared" si="12"/>
        <v>197220</v>
      </c>
      <c r="F57" s="6">
        <f t="shared" si="3"/>
        <v>22710</v>
      </c>
      <c r="G57" s="7">
        <f t="shared" si="4"/>
        <v>46000</v>
      </c>
      <c r="H57" s="8">
        <f t="shared" si="5"/>
        <v>258750</v>
      </c>
      <c r="I57" s="6">
        <f t="shared" si="6"/>
        <v>197220</v>
      </c>
      <c r="J57" s="6">
        <f t="shared" si="7"/>
        <v>22710</v>
      </c>
      <c r="K57" s="6">
        <f t="shared" si="8"/>
        <v>60375.000000000007</v>
      </c>
      <c r="L57" s="6">
        <f t="shared" si="9"/>
        <v>71875</v>
      </c>
      <c r="M57" s="6">
        <f t="shared" si="10"/>
        <v>83375</v>
      </c>
      <c r="N57" s="7">
        <f t="shared" si="11"/>
        <v>94875</v>
      </c>
    </row>
    <row r="58" spans="2:14" x14ac:dyDescent="0.3">
      <c r="B58" s="11">
        <v>70000000</v>
      </c>
      <c r="C58" s="12">
        <f t="shared" si="1"/>
        <v>5833333.333333333</v>
      </c>
      <c r="D58" s="5">
        <f t="shared" si="2"/>
        <v>262500</v>
      </c>
      <c r="E58" s="6">
        <f t="shared" si="12"/>
        <v>200080</v>
      </c>
      <c r="F58" s="6">
        <f t="shared" si="3"/>
        <v>23040</v>
      </c>
      <c r="G58" s="7">
        <f t="shared" si="4"/>
        <v>46666.666666666664</v>
      </c>
      <c r="H58" s="8">
        <f t="shared" si="5"/>
        <v>262500</v>
      </c>
      <c r="I58" s="6">
        <f t="shared" si="6"/>
        <v>200080</v>
      </c>
      <c r="J58" s="6">
        <f t="shared" si="7"/>
        <v>23040</v>
      </c>
      <c r="K58" s="6">
        <f t="shared" si="8"/>
        <v>61250</v>
      </c>
      <c r="L58" s="6">
        <f t="shared" si="9"/>
        <v>72916.666666666672</v>
      </c>
      <c r="M58" s="6">
        <f t="shared" si="10"/>
        <v>84583.333333333328</v>
      </c>
      <c r="N58" s="7">
        <f t="shared" si="11"/>
        <v>96250</v>
      </c>
    </row>
    <row r="59" spans="2:14" x14ac:dyDescent="0.3">
      <c r="B59" s="11">
        <v>71000000</v>
      </c>
      <c r="C59" s="12">
        <f t="shared" si="1"/>
        <v>5916666.666666667</v>
      </c>
      <c r="D59" s="5">
        <f t="shared" si="2"/>
        <v>266250</v>
      </c>
      <c r="E59" s="6">
        <f t="shared" si="12"/>
        <v>202940</v>
      </c>
      <c r="F59" s="6">
        <f t="shared" si="3"/>
        <v>23370</v>
      </c>
      <c r="G59" s="7">
        <f t="shared" si="4"/>
        <v>47333.333333333336</v>
      </c>
      <c r="H59" s="8">
        <f t="shared" si="5"/>
        <v>266250</v>
      </c>
      <c r="I59" s="6">
        <f t="shared" si="6"/>
        <v>202940</v>
      </c>
      <c r="J59" s="6">
        <f t="shared" si="7"/>
        <v>23370</v>
      </c>
      <c r="K59" s="6">
        <f t="shared" si="8"/>
        <v>62125.000000000007</v>
      </c>
      <c r="L59" s="6">
        <f t="shared" si="9"/>
        <v>73958.333333333343</v>
      </c>
      <c r="M59" s="6">
        <f t="shared" si="10"/>
        <v>85791.666666666672</v>
      </c>
      <c r="N59" s="7">
        <f t="shared" si="11"/>
        <v>97625.000000000015</v>
      </c>
    </row>
    <row r="60" spans="2:14" x14ac:dyDescent="0.3">
      <c r="B60" s="11">
        <v>72000000</v>
      </c>
      <c r="C60" s="12">
        <f t="shared" si="1"/>
        <v>6000000</v>
      </c>
      <c r="D60" s="5">
        <f t="shared" si="2"/>
        <v>270000</v>
      </c>
      <c r="E60" s="6">
        <f t="shared" si="12"/>
        <v>205800</v>
      </c>
      <c r="F60" s="6">
        <f t="shared" si="3"/>
        <v>23700</v>
      </c>
      <c r="G60" s="7">
        <f t="shared" si="4"/>
        <v>48000</v>
      </c>
      <c r="H60" s="8">
        <f t="shared" si="5"/>
        <v>270000</v>
      </c>
      <c r="I60" s="6">
        <f t="shared" si="6"/>
        <v>205800</v>
      </c>
      <c r="J60" s="6">
        <f t="shared" si="7"/>
        <v>23700</v>
      </c>
      <c r="K60" s="6">
        <f t="shared" si="8"/>
        <v>63000.000000000007</v>
      </c>
      <c r="L60" s="6">
        <f t="shared" si="9"/>
        <v>75000</v>
      </c>
      <c r="M60" s="6">
        <f t="shared" si="10"/>
        <v>87000</v>
      </c>
      <c r="N60" s="7">
        <f t="shared" si="11"/>
        <v>99000</v>
      </c>
    </row>
    <row r="61" spans="2:14" x14ac:dyDescent="0.3">
      <c r="B61" s="11">
        <v>73000000</v>
      </c>
      <c r="C61" s="12">
        <f t="shared" si="1"/>
        <v>6083333.333333333</v>
      </c>
      <c r="D61" s="5">
        <f t="shared" si="2"/>
        <v>273750</v>
      </c>
      <c r="E61" s="6">
        <f t="shared" si="12"/>
        <v>208650</v>
      </c>
      <c r="F61" s="6">
        <f t="shared" si="3"/>
        <v>24030</v>
      </c>
      <c r="G61" s="7">
        <f t="shared" si="4"/>
        <v>48666.666666666664</v>
      </c>
      <c r="H61" s="8">
        <f t="shared" si="5"/>
        <v>273750</v>
      </c>
      <c r="I61" s="6">
        <f t="shared" si="6"/>
        <v>208650</v>
      </c>
      <c r="J61" s="6">
        <f t="shared" si="7"/>
        <v>24030</v>
      </c>
      <c r="K61" s="6">
        <f t="shared" si="8"/>
        <v>63875</v>
      </c>
      <c r="L61" s="6">
        <f t="shared" si="9"/>
        <v>76041.666666666672</v>
      </c>
      <c r="M61" s="6">
        <f t="shared" si="10"/>
        <v>88208.333333333328</v>
      </c>
      <c r="N61" s="7">
        <f t="shared" si="11"/>
        <v>100375</v>
      </c>
    </row>
    <row r="62" spans="2:14" x14ac:dyDescent="0.3">
      <c r="B62" s="11">
        <v>74000000</v>
      </c>
      <c r="C62" s="12">
        <f t="shared" si="1"/>
        <v>6166666.666666667</v>
      </c>
      <c r="D62" s="5">
        <f t="shared" si="2"/>
        <v>277500</v>
      </c>
      <c r="E62" s="6">
        <f t="shared" si="12"/>
        <v>211510</v>
      </c>
      <c r="F62" s="6">
        <f t="shared" si="3"/>
        <v>24360</v>
      </c>
      <c r="G62" s="7">
        <f t="shared" si="4"/>
        <v>49333.333333333336</v>
      </c>
      <c r="H62" s="8">
        <f t="shared" si="5"/>
        <v>277500</v>
      </c>
      <c r="I62" s="6">
        <f t="shared" si="6"/>
        <v>211510</v>
      </c>
      <c r="J62" s="6">
        <f t="shared" si="7"/>
        <v>24360</v>
      </c>
      <c r="K62" s="6">
        <f t="shared" si="8"/>
        <v>64750.000000000007</v>
      </c>
      <c r="L62" s="6">
        <f t="shared" si="9"/>
        <v>77083.333333333343</v>
      </c>
      <c r="M62" s="6">
        <f t="shared" si="10"/>
        <v>89416.666666666672</v>
      </c>
      <c r="N62" s="7">
        <f t="shared" si="11"/>
        <v>101750.00000000001</v>
      </c>
    </row>
    <row r="63" spans="2:14" x14ac:dyDescent="0.3">
      <c r="B63" s="11">
        <v>75000000</v>
      </c>
      <c r="C63" s="12">
        <f t="shared" ref="C63:C87" si="13">+B63/12</f>
        <v>6250000</v>
      </c>
      <c r="D63" s="5">
        <f t="shared" si="2"/>
        <v>281250</v>
      </c>
      <c r="E63" s="6">
        <f t="shared" si="12"/>
        <v>214370</v>
      </c>
      <c r="F63" s="6">
        <f t="shared" ref="F63:F87" si="14">+ROUNDDOWN(E63*11.52%,-1)</f>
        <v>24690</v>
      </c>
      <c r="G63" s="7">
        <f t="shared" si="4"/>
        <v>50000</v>
      </c>
      <c r="H63" s="8">
        <f t="shared" ref="H63:H87" si="15">+C63*4.5%</f>
        <v>281250</v>
      </c>
      <c r="I63" s="6">
        <f t="shared" ref="I63:I87" si="16">+ROUNDDOWN(C63*3.43%,-1)</f>
        <v>214370</v>
      </c>
      <c r="J63" s="6">
        <f t="shared" ref="J63:J87" si="17">+ROUNDDOWN(I63*11.52%,-1)</f>
        <v>24690</v>
      </c>
      <c r="K63" s="6">
        <f t="shared" ref="K63:K87" si="18">+C63*1.05%</f>
        <v>65625</v>
      </c>
      <c r="L63" s="6">
        <f t="shared" ref="L63:L87" si="19">+C63*1.25%</f>
        <v>78125</v>
      </c>
      <c r="M63" s="6">
        <f t="shared" ref="M63:M87" si="20">+C63*1.45%</f>
        <v>90625</v>
      </c>
      <c r="N63" s="7">
        <f t="shared" ref="N63:N87" si="21">+C63*1.65%</f>
        <v>103125</v>
      </c>
    </row>
    <row r="64" spans="2:14" x14ac:dyDescent="0.3">
      <c r="B64" s="11">
        <v>76000000</v>
      </c>
      <c r="C64" s="12">
        <f t="shared" si="13"/>
        <v>6333333.333333333</v>
      </c>
      <c r="D64" s="5">
        <f t="shared" si="2"/>
        <v>285000</v>
      </c>
      <c r="E64" s="6">
        <f t="shared" si="12"/>
        <v>217230</v>
      </c>
      <c r="F64" s="6">
        <f t="shared" si="14"/>
        <v>25020</v>
      </c>
      <c r="G64" s="7">
        <f t="shared" si="4"/>
        <v>50666.666666666664</v>
      </c>
      <c r="H64" s="8">
        <f t="shared" si="15"/>
        <v>285000</v>
      </c>
      <c r="I64" s="6">
        <f t="shared" si="16"/>
        <v>217230</v>
      </c>
      <c r="J64" s="6">
        <f t="shared" si="17"/>
        <v>25020</v>
      </c>
      <c r="K64" s="6">
        <f t="shared" si="18"/>
        <v>66500</v>
      </c>
      <c r="L64" s="6">
        <f t="shared" si="19"/>
        <v>79166.666666666672</v>
      </c>
      <c r="M64" s="6">
        <f t="shared" si="20"/>
        <v>91833.333333333328</v>
      </c>
      <c r="N64" s="7">
        <f t="shared" si="21"/>
        <v>104500</v>
      </c>
    </row>
    <row r="65" spans="2:14" x14ac:dyDescent="0.3">
      <c r="B65" s="11">
        <v>77000000</v>
      </c>
      <c r="C65" s="12">
        <f t="shared" si="13"/>
        <v>6416666.666666667</v>
      </c>
      <c r="D65" s="5">
        <f t="shared" si="2"/>
        <v>288750</v>
      </c>
      <c r="E65" s="6">
        <f t="shared" si="12"/>
        <v>220090</v>
      </c>
      <c r="F65" s="6">
        <f t="shared" si="14"/>
        <v>25350</v>
      </c>
      <c r="G65" s="7">
        <f t="shared" si="4"/>
        <v>51333.333333333336</v>
      </c>
      <c r="H65" s="8">
        <f t="shared" si="15"/>
        <v>288750</v>
      </c>
      <c r="I65" s="6">
        <f t="shared" si="16"/>
        <v>220090</v>
      </c>
      <c r="J65" s="6">
        <f t="shared" si="17"/>
        <v>25350</v>
      </c>
      <c r="K65" s="6">
        <f t="shared" si="18"/>
        <v>67375.000000000015</v>
      </c>
      <c r="L65" s="6">
        <f t="shared" si="19"/>
        <v>80208.333333333343</v>
      </c>
      <c r="M65" s="6">
        <f t="shared" si="20"/>
        <v>93041.666666666672</v>
      </c>
      <c r="N65" s="7">
        <f t="shared" si="21"/>
        <v>105875.00000000001</v>
      </c>
    </row>
    <row r="66" spans="2:14" x14ac:dyDescent="0.3">
      <c r="B66" s="11">
        <v>78000000</v>
      </c>
      <c r="C66" s="12">
        <f t="shared" si="13"/>
        <v>6500000</v>
      </c>
      <c r="D66" s="5">
        <f t="shared" ref="D66:D87" si="22">+C66*4.5%</f>
        <v>292500</v>
      </c>
      <c r="E66" s="6">
        <f t="shared" si="12"/>
        <v>222950</v>
      </c>
      <c r="F66" s="6">
        <f t="shared" si="14"/>
        <v>25680</v>
      </c>
      <c r="G66" s="7">
        <f t="shared" ref="G66:G87" si="23">+C66*0.8%</f>
        <v>52000</v>
      </c>
      <c r="H66" s="8">
        <f t="shared" si="15"/>
        <v>292500</v>
      </c>
      <c r="I66" s="6">
        <f t="shared" si="16"/>
        <v>222950</v>
      </c>
      <c r="J66" s="6">
        <f t="shared" si="17"/>
        <v>25680</v>
      </c>
      <c r="K66" s="6">
        <f t="shared" si="18"/>
        <v>68250</v>
      </c>
      <c r="L66" s="6">
        <f t="shared" si="19"/>
        <v>81250</v>
      </c>
      <c r="M66" s="6">
        <f t="shared" si="20"/>
        <v>94250</v>
      </c>
      <c r="N66" s="7">
        <f t="shared" si="21"/>
        <v>107250</v>
      </c>
    </row>
    <row r="67" spans="2:14" x14ac:dyDescent="0.3">
      <c r="B67" s="11">
        <v>79000000</v>
      </c>
      <c r="C67" s="12">
        <f t="shared" si="13"/>
        <v>6583333.333333333</v>
      </c>
      <c r="D67" s="5">
        <f t="shared" si="22"/>
        <v>296250</v>
      </c>
      <c r="E67" s="6">
        <f t="shared" si="12"/>
        <v>225800</v>
      </c>
      <c r="F67" s="6">
        <f t="shared" si="14"/>
        <v>26010</v>
      </c>
      <c r="G67" s="7">
        <f t="shared" si="23"/>
        <v>52666.666666666664</v>
      </c>
      <c r="H67" s="8">
        <f t="shared" si="15"/>
        <v>296250</v>
      </c>
      <c r="I67" s="6">
        <f t="shared" si="16"/>
        <v>225800</v>
      </c>
      <c r="J67" s="6">
        <f t="shared" si="17"/>
        <v>26010</v>
      </c>
      <c r="K67" s="6">
        <f t="shared" si="18"/>
        <v>69125</v>
      </c>
      <c r="L67" s="6">
        <f t="shared" si="19"/>
        <v>82291.666666666672</v>
      </c>
      <c r="M67" s="6">
        <f t="shared" si="20"/>
        <v>95458.333333333328</v>
      </c>
      <c r="N67" s="7">
        <f t="shared" si="21"/>
        <v>108625</v>
      </c>
    </row>
    <row r="68" spans="2:14" x14ac:dyDescent="0.3">
      <c r="B68" s="11">
        <v>80000000</v>
      </c>
      <c r="C68" s="12">
        <f t="shared" si="13"/>
        <v>6666666.666666667</v>
      </c>
      <c r="D68" s="5">
        <f t="shared" si="22"/>
        <v>300000</v>
      </c>
      <c r="E68" s="6">
        <f t="shared" si="12"/>
        <v>228660</v>
      </c>
      <c r="F68" s="6">
        <f t="shared" si="14"/>
        <v>26340</v>
      </c>
      <c r="G68" s="7">
        <f t="shared" si="23"/>
        <v>53333.333333333336</v>
      </c>
      <c r="H68" s="8">
        <f t="shared" si="15"/>
        <v>300000</v>
      </c>
      <c r="I68" s="6">
        <f t="shared" si="16"/>
        <v>228660</v>
      </c>
      <c r="J68" s="6">
        <f t="shared" si="17"/>
        <v>26340</v>
      </c>
      <c r="K68" s="6">
        <f t="shared" si="18"/>
        <v>70000.000000000015</v>
      </c>
      <c r="L68" s="6">
        <f t="shared" si="19"/>
        <v>83333.333333333343</v>
      </c>
      <c r="M68" s="6">
        <f t="shared" si="20"/>
        <v>96666.666666666672</v>
      </c>
      <c r="N68" s="7">
        <f t="shared" si="21"/>
        <v>110000.00000000001</v>
      </c>
    </row>
    <row r="69" spans="2:14" x14ac:dyDescent="0.3">
      <c r="B69" s="11">
        <v>81000000</v>
      </c>
      <c r="C69" s="12">
        <f t="shared" si="13"/>
        <v>6750000</v>
      </c>
      <c r="D69" s="5">
        <f t="shared" si="22"/>
        <v>303750</v>
      </c>
      <c r="E69" s="6">
        <f t="shared" si="12"/>
        <v>231520</v>
      </c>
      <c r="F69" s="6">
        <f t="shared" si="14"/>
        <v>26670</v>
      </c>
      <c r="G69" s="7">
        <f t="shared" si="23"/>
        <v>54000</v>
      </c>
      <c r="H69" s="8">
        <f t="shared" si="15"/>
        <v>303750</v>
      </c>
      <c r="I69" s="6">
        <f t="shared" si="16"/>
        <v>231520</v>
      </c>
      <c r="J69" s="6">
        <f t="shared" si="17"/>
        <v>26670</v>
      </c>
      <c r="K69" s="6">
        <f t="shared" si="18"/>
        <v>70875</v>
      </c>
      <c r="L69" s="6">
        <f t="shared" si="19"/>
        <v>84375</v>
      </c>
      <c r="M69" s="6">
        <f t="shared" si="20"/>
        <v>97875</v>
      </c>
      <c r="N69" s="7">
        <f t="shared" si="21"/>
        <v>111375</v>
      </c>
    </row>
    <row r="70" spans="2:14" x14ac:dyDescent="0.3">
      <c r="B70" s="11">
        <v>82000000</v>
      </c>
      <c r="C70" s="12">
        <f t="shared" si="13"/>
        <v>6833333.333333333</v>
      </c>
      <c r="D70" s="5">
        <f t="shared" si="22"/>
        <v>307500</v>
      </c>
      <c r="E70" s="6">
        <f t="shared" si="12"/>
        <v>234380</v>
      </c>
      <c r="F70" s="6">
        <f t="shared" si="14"/>
        <v>27000</v>
      </c>
      <c r="G70" s="7">
        <f t="shared" si="23"/>
        <v>54666.666666666664</v>
      </c>
      <c r="H70" s="8">
        <f t="shared" si="15"/>
        <v>307500</v>
      </c>
      <c r="I70" s="6">
        <f t="shared" si="16"/>
        <v>234380</v>
      </c>
      <c r="J70" s="6">
        <f t="shared" si="17"/>
        <v>27000</v>
      </c>
      <c r="K70" s="6">
        <f t="shared" si="18"/>
        <v>71750</v>
      </c>
      <c r="L70" s="6">
        <f t="shared" si="19"/>
        <v>85416.666666666672</v>
      </c>
      <c r="M70" s="6">
        <f t="shared" si="20"/>
        <v>99083.333333333328</v>
      </c>
      <c r="N70" s="7">
        <f t="shared" si="21"/>
        <v>112750</v>
      </c>
    </row>
    <row r="71" spans="2:14" x14ac:dyDescent="0.3">
      <c r="B71" s="11">
        <v>83000000</v>
      </c>
      <c r="C71" s="12">
        <f t="shared" si="13"/>
        <v>6916666.666666667</v>
      </c>
      <c r="D71" s="5">
        <f t="shared" si="22"/>
        <v>311250</v>
      </c>
      <c r="E71" s="6">
        <f t="shared" si="12"/>
        <v>237240</v>
      </c>
      <c r="F71" s="6">
        <f t="shared" si="14"/>
        <v>27330</v>
      </c>
      <c r="G71" s="7">
        <f t="shared" si="23"/>
        <v>55333.333333333336</v>
      </c>
      <c r="H71" s="8">
        <f t="shared" si="15"/>
        <v>311250</v>
      </c>
      <c r="I71" s="6">
        <f t="shared" si="16"/>
        <v>237240</v>
      </c>
      <c r="J71" s="6">
        <f t="shared" si="17"/>
        <v>27330</v>
      </c>
      <c r="K71" s="6">
        <f t="shared" si="18"/>
        <v>72625.000000000015</v>
      </c>
      <c r="L71" s="6">
        <f t="shared" si="19"/>
        <v>86458.333333333343</v>
      </c>
      <c r="M71" s="6">
        <f t="shared" si="20"/>
        <v>100291.66666666667</v>
      </c>
      <c r="N71" s="7">
        <f t="shared" si="21"/>
        <v>114125.00000000001</v>
      </c>
    </row>
    <row r="72" spans="2:14" x14ac:dyDescent="0.3">
      <c r="B72" s="11">
        <v>84000000</v>
      </c>
      <c r="C72" s="12">
        <f t="shared" si="13"/>
        <v>7000000</v>
      </c>
      <c r="D72" s="5">
        <f t="shared" si="22"/>
        <v>315000</v>
      </c>
      <c r="E72" s="6">
        <f t="shared" si="12"/>
        <v>240100</v>
      </c>
      <c r="F72" s="6">
        <f t="shared" si="14"/>
        <v>27650</v>
      </c>
      <c r="G72" s="7">
        <f t="shared" si="23"/>
        <v>56000</v>
      </c>
      <c r="H72" s="8">
        <f t="shared" si="15"/>
        <v>315000</v>
      </c>
      <c r="I72" s="6">
        <f t="shared" si="16"/>
        <v>240100</v>
      </c>
      <c r="J72" s="6">
        <f t="shared" si="17"/>
        <v>27650</v>
      </c>
      <c r="K72" s="6">
        <f t="shared" si="18"/>
        <v>73500</v>
      </c>
      <c r="L72" s="6">
        <f t="shared" si="19"/>
        <v>87500</v>
      </c>
      <c r="M72" s="6">
        <f t="shared" si="20"/>
        <v>101500</v>
      </c>
      <c r="N72" s="7">
        <f t="shared" si="21"/>
        <v>115500</v>
      </c>
    </row>
    <row r="73" spans="2:14" ht="17.25" customHeight="1" x14ac:dyDescent="0.3">
      <c r="B73" s="11">
        <v>85000000</v>
      </c>
      <c r="C73" s="12">
        <f t="shared" si="13"/>
        <v>7083333.333333333</v>
      </c>
      <c r="D73" s="5">
        <f t="shared" si="22"/>
        <v>318750</v>
      </c>
      <c r="E73" s="6">
        <f t="shared" si="12"/>
        <v>242950</v>
      </c>
      <c r="F73" s="6">
        <f t="shared" si="14"/>
        <v>27980</v>
      </c>
      <c r="G73" s="7">
        <f t="shared" si="23"/>
        <v>56666.666666666664</v>
      </c>
      <c r="H73" s="8">
        <f t="shared" si="15"/>
        <v>318750</v>
      </c>
      <c r="I73" s="6">
        <f t="shared" si="16"/>
        <v>242950</v>
      </c>
      <c r="J73" s="6">
        <f t="shared" si="17"/>
        <v>27980</v>
      </c>
      <c r="K73" s="6">
        <f t="shared" si="18"/>
        <v>74375</v>
      </c>
      <c r="L73" s="6">
        <f t="shared" si="19"/>
        <v>88541.666666666672</v>
      </c>
      <c r="M73" s="6">
        <f t="shared" si="20"/>
        <v>102708.33333333333</v>
      </c>
      <c r="N73" s="7">
        <f t="shared" si="21"/>
        <v>116875</v>
      </c>
    </row>
    <row r="74" spans="2:14" x14ac:dyDescent="0.3">
      <c r="B74" s="11">
        <v>86000000</v>
      </c>
      <c r="C74" s="12">
        <f t="shared" si="13"/>
        <v>7166666.666666667</v>
      </c>
      <c r="D74" s="5">
        <f t="shared" si="22"/>
        <v>322500</v>
      </c>
      <c r="E74" s="6">
        <f t="shared" si="12"/>
        <v>245810</v>
      </c>
      <c r="F74" s="6">
        <f t="shared" si="14"/>
        <v>28310</v>
      </c>
      <c r="G74" s="7">
        <f t="shared" si="23"/>
        <v>57333.333333333336</v>
      </c>
      <c r="H74" s="8">
        <f t="shared" si="15"/>
        <v>322500</v>
      </c>
      <c r="I74" s="6">
        <f t="shared" si="16"/>
        <v>245810</v>
      </c>
      <c r="J74" s="6">
        <f t="shared" si="17"/>
        <v>28310</v>
      </c>
      <c r="K74" s="6">
        <f t="shared" si="18"/>
        <v>75250.000000000015</v>
      </c>
      <c r="L74" s="6">
        <f t="shared" si="19"/>
        <v>89583.333333333343</v>
      </c>
      <c r="M74" s="6">
        <f t="shared" si="20"/>
        <v>103916.66666666666</v>
      </c>
      <c r="N74" s="7">
        <f t="shared" si="21"/>
        <v>118250.00000000001</v>
      </c>
    </row>
    <row r="75" spans="2:14" x14ac:dyDescent="0.3">
      <c r="B75" s="11">
        <v>87000000</v>
      </c>
      <c r="C75" s="12">
        <f t="shared" si="13"/>
        <v>7250000</v>
      </c>
      <c r="D75" s="5">
        <f t="shared" si="22"/>
        <v>326250</v>
      </c>
      <c r="E75" s="6">
        <f t="shared" si="12"/>
        <v>248670</v>
      </c>
      <c r="F75" s="6">
        <f t="shared" si="14"/>
        <v>28640</v>
      </c>
      <c r="G75" s="7">
        <f t="shared" si="23"/>
        <v>58000</v>
      </c>
      <c r="H75" s="8">
        <f t="shared" si="15"/>
        <v>326250</v>
      </c>
      <c r="I75" s="6">
        <f t="shared" si="16"/>
        <v>248670</v>
      </c>
      <c r="J75" s="6">
        <f t="shared" si="17"/>
        <v>28640</v>
      </c>
      <c r="K75" s="6">
        <f t="shared" si="18"/>
        <v>76125</v>
      </c>
      <c r="L75" s="6">
        <f t="shared" si="19"/>
        <v>90625</v>
      </c>
      <c r="M75" s="6">
        <f t="shared" si="20"/>
        <v>105125</v>
      </c>
      <c r="N75" s="7">
        <f t="shared" si="21"/>
        <v>119625</v>
      </c>
    </row>
    <row r="76" spans="2:14" x14ac:dyDescent="0.3">
      <c r="B76" s="11">
        <v>88000000</v>
      </c>
      <c r="C76" s="12">
        <f t="shared" si="13"/>
        <v>7333333.333333333</v>
      </c>
      <c r="D76" s="5">
        <f t="shared" si="22"/>
        <v>330000</v>
      </c>
      <c r="E76" s="6">
        <f t="shared" si="12"/>
        <v>251530</v>
      </c>
      <c r="F76" s="6">
        <f t="shared" si="14"/>
        <v>28970</v>
      </c>
      <c r="G76" s="7">
        <f t="shared" si="23"/>
        <v>58666.666666666664</v>
      </c>
      <c r="H76" s="8">
        <f t="shared" si="15"/>
        <v>330000</v>
      </c>
      <c r="I76" s="6">
        <f t="shared" si="16"/>
        <v>251530</v>
      </c>
      <c r="J76" s="6">
        <f t="shared" si="17"/>
        <v>28970</v>
      </c>
      <c r="K76" s="6">
        <f t="shared" si="18"/>
        <v>77000</v>
      </c>
      <c r="L76" s="6">
        <f t="shared" si="19"/>
        <v>91666.666666666672</v>
      </c>
      <c r="M76" s="6">
        <f t="shared" si="20"/>
        <v>106333.33333333333</v>
      </c>
      <c r="N76" s="7">
        <f t="shared" si="21"/>
        <v>121000</v>
      </c>
    </row>
    <row r="77" spans="2:14" x14ac:dyDescent="0.3">
      <c r="B77" s="11">
        <v>89000000</v>
      </c>
      <c r="C77" s="12">
        <f t="shared" si="13"/>
        <v>7416666.666666667</v>
      </c>
      <c r="D77" s="5">
        <f t="shared" si="22"/>
        <v>333750</v>
      </c>
      <c r="E77" s="6">
        <f t="shared" ref="E77:E87" si="24">+ROUNDDOWN(C77*3.43%,-1)</f>
        <v>254390</v>
      </c>
      <c r="F77" s="6">
        <f t="shared" si="14"/>
        <v>29300</v>
      </c>
      <c r="G77" s="7">
        <f t="shared" si="23"/>
        <v>59333.333333333336</v>
      </c>
      <c r="H77" s="8">
        <f t="shared" si="15"/>
        <v>333750</v>
      </c>
      <c r="I77" s="6">
        <f t="shared" si="16"/>
        <v>254390</v>
      </c>
      <c r="J77" s="6">
        <f t="shared" si="17"/>
        <v>29300</v>
      </c>
      <c r="K77" s="6">
        <f t="shared" si="18"/>
        <v>77875.000000000015</v>
      </c>
      <c r="L77" s="6">
        <f t="shared" si="19"/>
        <v>92708.333333333343</v>
      </c>
      <c r="M77" s="6">
        <f t="shared" si="20"/>
        <v>107541.66666666666</v>
      </c>
      <c r="N77" s="7">
        <f t="shared" si="21"/>
        <v>122375.00000000001</v>
      </c>
    </row>
    <row r="78" spans="2:14" x14ac:dyDescent="0.3">
      <c r="B78" s="11">
        <v>90000000</v>
      </c>
      <c r="C78" s="12">
        <f t="shared" si="13"/>
        <v>7500000</v>
      </c>
      <c r="D78" s="5">
        <f t="shared" si="22"/>
        <v>337500</v>
      </c>
      <c r="E78" s="6">
        <f t="shared" si="24"/>
        <v>257250</v>
      </c>
      <c r="F78" s="6">
        <f t="shared" si="14"/>
        <v>29630</v>
      </c>
      <c r="G78" s="7">
        <f t="shared" si="23"/>
        <v>60000</v>
      </c>
      <c r="H78" s="8">
        <f t="shared" si="15"/>
        <v>337500</v>
      </c>
      <c r="I78" s="6">
        <f t="shared" si="16"/>
        <v>257250</v>
      </c>
      <c r="J78" s="6">
        <f t="shared" si="17"/>
        <v>29630</v>
      </c>
      <c r="K78" s="6">
        <f t="shared" si="18"/>
        <v>78750</v>
      </c>
      <c r="L78" s="6">
        <f t="shared" si="19"/>
        <v>93750</v>
      </c>
      <c r="M78" s="6">
        <f t="shared" si="20"/>
        <v>108749.99999999999</v>
      </c>
      <c r="N78" s="7">
        <f t="shared" si="21"/>
        <v>123750</v>
      </c>
    </row>
    <row r="79" spans="2:14" x14ac:dyDescent="0.3">
      <c r="B79" s="11">
        <v>91000000</v>
      </c>
      <c r="C79" s="12">
        <f t="shared" si="13"/>
        <v>7583333.333333333</v>
      </c>
      <c r="D79" s="5">
        <f t="shared" si="22"/>
        <v>341250</v>
      </c>
      <c r="E79" s="6">
        <f t="shared" si="24"/>
        <v>260100</v>
      </c>
      <c r="F79" s="6">
        <f t="shared" si="14"/>
        <v>29960</v>
      </c>
      <c r="G79" s="7">
        <f t="shared" si="23"/>
        <v>60666.666666666664</v>
      </c>
      <c r="H79" s="8">
        <f t="shared" si="15"/>
        <v>341250</v>
      </c>
      <c r="I79" s="6">
        <f t="shared" si="16"/>
        <v>260100</v>
      </c>
      <c r="J79" s="6">
        <f t="shared" si="17"/>
        <v>29960</v>
      </c>
      <c r="K79" s="6">
        <f t="shared" si="18"/>
        <v>79625</v>
      </c>
      <c r="L79" s="6">
        <f t="shared" si="19"/>
        <v>94791.666666666672</v>
      </c>
      <c r="M79" s="6">
        <f t="shared" si="20"/>
        <v>109958.33333333333</v>
      </c>
      <c r="N79" s="7">
        <f t="shared" si="21"/>
        <v>125125</v>
      </c>
    </row>
    <row r="80" spans="2:14" x14ac:dyDescent="0.3">
      <c r="B80" s="11">
        <v>92000000</v>
      </c>
      <c r="C80" s="12">
        <f t="shared" si="13"/>
        <v>7666666.666666667</v>
      </c>
      <c r="D80" s="5">
        <f t="shared" si="22"/>
        <v>345000</v>
      </c>
      <c r="E80" s="6">
        <f t="shared" si="24"/>
        <v>262960</v>
      </c>
      <c r="F80" s="6">
        <f t="shared" si="14"/>
        <v>30290</v>
      </c>
      <c r="G80" s="7">
        <f t="shared" si="23"/>
        <v>61333.333333333336</v>
      </c>
      <c r="H80" s="8">
        <f t="shared" si="15"/>
        <v>345000</v>
      </c>
      <c r="I80" s="6">
        <f t="shared" si="16"/>
        <v>262960</v>
      </c>
      <c r="J80" s="6">
        <f t="shared" si="17"/>
        <v>30290</v>
      </c>
      <c r="K80" s="6">
        <f t="shared" si="18"/>
        <v>80500.000000000015</v>
      </c>
      <c r="L80" s="6">
        <f t="shared" si="19"/>
        <v>95833.333333333343</v>
      </c>
      <c r="M80" s="6">
        <f t="shared" si="20"/>
        <v>111166.66666666666</v>
      </c>
      <c r="N80" s="7">
        <f t="shared" si="21"/>
        <v>126500.00000000001</v>
      </c>
    </row>
    <row r="81" spans="2:14" x14ac:dyDescent="0.3">
      <c r="B81" s="11">
        <v>93000000</v>
      </c>
      <c r="C81" s="12">
        <f t="shared" si="13"/>
        <v>7750000</v>
      </c>
      <c r="D81" s="5">
        <f t="shared" si="22"/>
        <v>348750</v>
      </c>
      <c r="E81" s="6">
        <f t="shared" si="24"/>
        <v>265820</v>
      </c>
      <c r="F81" s="6">
        <f t="shared" si="14"/>
        <v>30620</v>
      </c>
      <c r="G81" s="7">
        <f t="shared" si="23"/>
        <v>62000</v>
      </c>
      <c r="H81" s="8">
        <f t="shared" si="15"/>
        <v>348750</v>
      </c>
      <c r="I81" s="6">
        <f t="shared" si="16"/>
        <v>265820</v>
      </c>
      <c r="J81" s="6">
        <f t="shared" si="17"/>
        <v>30620</v>
      </c>
      <c r="K81" s="6">
        <f t="shared" si="18"/>
        <v>81375</v>
      </c>
      <c r="L81" s="6">
        <f t="shared" si="19"/>
        <v>96875</v>
      </c>
      <c r="M81" s="6">
        <f t="shared" si="20"/>
        <v>112374.99999999999</v>
      </c>
      <c r="N81" s="7">
        <f t="shared" si="21"/>
        <v>127875</v>
      </c>
    </row>
    <row r="82" spans="2:14" x14ac:dyDescent="0.3">
      <c r="B82" s="11">
        <v>94000000</v>
      </c>
      <c r="C82" s="12">
        <f t="shared" si="13"/>
        <v>7833333.333333333</v>
      </c>
      <c r="D82" s="5">
        <f t="shared" si="22"/>
        <v>352500</v>
      </c>
      <c r="E82" s="6">
        <f t="shared" si="24"/>
        <v>268680</v>
      </c>
      <c r="F82" s="6">
        <f t="shared" si="14"/>
        <v>30950</v>
      </c>
      <c r="G82" s="7">
        <f t="shared" si="23"/>
        <v>62666.666666666664</v>
      </c>
      <c r="H82" s="8">
        <f t="shared" si="15"/>
        <v>352500</v>
      </c>
      <c r="I82" s="6">
        <f t="shared" si="16"/>
        <v>268680</v>
      </c>
      <c r="J82" s="6">
        <f t="shared" si="17"/>
        <v>30950</v>
      </c>
      <c r="K82" s="6">
        <f t="shared" si="18"/>
        <v>82250</v>
      </c>
      <c r="L82" s="6">
        <f t="shared" si="19"/>
        <v>97916.666666666672</v>
      </c>
      <c r="M82" s="6">
        <f t="shared" si="20"/>
        <v>113583.33333333331</v>
      </c>
      <c r="N82" s="7">
        <f t="shared" si="21"/>
        <v>129250</v>
      </c>
    </row>
    <row r="83" spans="2:14" x14ac:dyDescent="0.3">
      <c r="B83" s="11">
        <v>95000000</v>
      </c>
      <c r="C83" s="12">
        <f t="shared" si="13"/>
        <v>7916666.666666667</v>
      </c>
      <c r="D83" s="5">
        <f t="shared" si="22"/>
        <v>356250</v>
      </c>
      <c r="E83" s="6">
        <f t="shared" si="24"/>
        <v>271540</v>
      </c>
      <c r="F83" s="6">
        <f t="shared" si="14"/>
        <v>31280</v>
      </c>
      <c r="G83" s="7">
        <f t="shared" si="23"/>
        <v>63333.333333333336</v>
      </c>
      <c r="H83" s="8">
        <f t="shared" si="15"/>
        <v>356250</v>
      </c>
      <c r="I83" s="6">
        <f t="shared" si="16"/>
        <v>271540</v>
      </c>
      <c r="J83" s="6">
        <f t="shared" si="17"/>
        <v>31280</v>
      </c>
      <c r="K83" s="6">
        <f t="shared" si="18"/>
        <v>83125.000000000015</v>
      </c>
      <c r="L83" s="6">
        <f t="shared" si="19"/>
        <v>98958.333333333343</v>
      </c>
      <c r="M83" s="6">
        <f t="shared" si="20"/>
        <v>114791.66666666666</v>
      </c>
      <c r="N83" s="7">
        <f t="shared" si="21"/>
        <v>130625.00000000001</v>
      </c>
    </row>
    <row r="84" spans="2:14" x14ac:dyDescent="0.3">
      <c r="B84" s="11">
        <v>96000000</v>
      </c>
      <c r="C84" s="12">
        <f t="shared" si="13"/>
        <v>8000000</v>
      </c>
      <c r="D84" s="5">
        <f t="shared" si="22"/>
        <v>360000</v>
      </c>
      <c r="E84" s="6">
        <f t="shared" si="24"/>
        <v>274400</v>
      </c>
      <c r="F84" s="6">
        <f t="shared" si="14"/>
        <v>31610</v>
      </c>
      <c r="G84" s="7">
        <f t="shared" si="23"/>
        <v>64000</v>
      </c>
      <c r="H84" s="8">
        <f t="shared" si="15"/>
        <v>360000</v>
      </c>
      <c r="I84" s="6">
        <f t="shared" si="16"/>
        <v>274400</v>
      </c>
      <c r="J84" s="6">
        <f t="shared" si="17"/>
        <v>31610</v>
      </c>
      <c r="K84" s="6">
        <f t="shared" si="18"/>
        <v>84000</v>
      </c>
      <c r="L84" s="6">
        <f t="shared" si="19"/>
        <v>100000</v>
      </c>
      <c r="M84" s="6">
        <f t="shared" si="20"/>
        <v>115999.99999999999</v>
      </c>
      <c r="N84" s="7">
        <f t="shared" si="21"/>
        <v>132000</v>
      </c>
    </row>
    <row r="85" spans="2:14" x14ac:dyDescent="0.3">
      <c r="B85" s="11">
        <v>97000000</v>
      </c>
      <c r="C85" s="12">
        <f t="shared" si="13"/>
        <v>8083333.333333333</v>
      </c>
      <c r="D85" s="5">
        <f t="shared" si="22"/>
        <v>363750</v>
      </c>
      <c r="E85" s="6">
        <f t="shared" si="24"/>
        <v>277250</v>
      </c>
      <c r="F85" s="6">
        <f t="shared" si="14"/>
        <v>31930</v>
      </c>
      <c r="G85" s="7">
        <f t="shared" si="23"/>
        <v>64666.666666666664</v>
      </c>
      <c r="H85" s="8">
        <f t="shared" si="15"/>
        <v>363750</v>
      </c>
      <c r="I85" s="6">
        <f t="shared" si="16"/>
        <v>277250</v>
      </c>
      <c r="J85" s="6">
        <f t="shared" si="17"/>
        <v>31930</v>
      </c>
      <c r="K85" s="6">
        <f t="shared" si="18"/>
        <v>84875</v>
      </c>
      <c r="L85" s="6">
        <f t="shared" si="19"/>
        <v>101041.66666666667</v>
      </c>
      <c r="M85" s="6">
        <f t="shared" si="20"/>
        <v>117208.33333333331</v>
      </c>
      <c r="N85" s="7">
        <f t="shared" si="21"/>
        <v>133375</v>
      </c>
    </row>
    <row r="86" spans="2:14" x14ac:dyDescent="0.3">
      <c r="B86" s="11">
        <v>98000000</v>
      </c>
      <c r="C86" s="12">
        <f t="shared" si="13"/>
        <v>8166666.666666667</v>
      </c>
      <c r="D86" s="5">
        <f t="shared" si="22"/>
        <v>367500</v>
      </c>
      <c r="E86" s="6">
        <f t="shared" si="24"/>
        <v>280110</v>
      </c>
      <c r="F86" s="6">
        <f t="shared" si="14"/>
        <v>32260</v>
      </c>
      <c r="G86" s="7">
        <f t="shared" si="23"/>
        <v>65333.333333333336</v>
      </c>
      <c r="H86" s="8">
        <f t="shared" si="15"/>
        <v>367500</v>
      </c>
      <c r="I86" s="6">
        <f t="shared" si="16"/>
        <v>280110</v>
      </c>
      <c r="J86" s="6">
        <f t="shared" si="17"/>
        <v>32260</v>
      </c>
      <c r="K86" s="6">
        <f t="shared" si="18"/>
        <v>85750.000000000015</v>
      </c>
      <c r="L86" s="6">
        <f t="shared" si="19"/>
        <v>102083.33333333334</v>
      </c>
      <c r="M86" s="6">
        <f t="shared" si="20"/>
        <v>118416.66666666666</v>
      </c>
      <c r="N86" s="7">
        <f t="shared" si="21"/>
        <v>134750</v>
      </c>
    </row>
    <row r="87" spans="2:14" x14ac:dyDescent="0.3">
      <c r="B87" s="11">
        <v>99000000</v>
      </c>
      <c r="C87" s="12">
        <f t="shared" si="13"/>
        <v>8250000</v>
      </c>
      <c r="D87" s="5">
        <f t="shared" si="22"/>
        <v>371250</v>
      </c>
      <c r="E87" s="6">
        <f t="shared" si="24"/>
        <v>282970</v>
      </c>
      <c r="F87" s="6">
        <f t="shared" si="14"/>
        <v>32590</v>
      </c>
      <c r="G87" s="7">
        <f t="shared" si="23"/>
        <v>66000</v>
      </c>
      <c r="H87" s="8">
        <f t="shared" si="15"/>
        <v>371250</v>
      </c>
      <c r="I87" s="6">
        <f t="shared" si="16"/>
        <v>282970</v>
      </c>
      <c r="J87" s="6">
        <f t="shared" si="17"/>
        <v>32590</v>
      </c>
      <c r="K87" s="6">
        <f t="shared" si="18"/>
        <v>86625</v>
      </c>
      <c r="L87" s="6">
        <f t="shared" si="19"/>
        <v>103125</v>
      </c>
      <c r="M87" s="6">
        <f t="shared" si="20"/>
        <v>119624.99999999999</v>
      </c>
      <c r="N87" s="7">
        <f t="shared" si="21"/>
        <v>136125</v>
      </c>
    </row>
  </sheetData>
  <mergeCells count="11">
    <mergeCell ref="H4:N4"/>
    <mergeCell ref="K5:N5"/>
    <mergeCell ref="B2:K2"/>
    <mergeCell ref="E5:F5"/>
    <mergeCell ref="D5:D6"/>
    <mergeCell ref="G5:G6"/>
    <mergeCell ref="H5:H6"/>
    <mergeCell ref="I5:J5"/>
    <mergeCell ref="D4:G4"/>
    <mergeCell ref="B4:B6"/>
    <mergeCell ref="C4:C6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연봉별 4대보험 계산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이재원</dc:creator>
  <cp:lastModifiedBy>seung</cp:lastModifiedBy>
  <cp:lastPrinted>2021-07-03T01:53:28Z</cp:lastPrinted>
  <dcterms:created xsi:type="dcterms:W3CDTF">2021-01-27T19:16:11Z</dcterms:created>
  <dcterms:modified xsi:type="dcterms:W3CDTF">2021-07-03T01:54:26Z</dcterms:modified>
</cp:coreProperties>
</file>